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12.xml" ContentType="application/vnd.openxmlformats-officedocument.drawing+xml"/>
  <Override PartName="/xl/charts/chart15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+xml"/>
  <Override PartName="/xl/charts/chart16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4.xml" ContentType="application/vnd.openxmlformats-officedocument.drawing+xml"/>
  <Override PartName="/xl/charts/chart17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8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5.xml" ContentType="application/vnd.openxmlformats-officedocument.drawing+xml"/>
  <Override PartName="/xl/charts/chart19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6.xml" ContentType="application/vnd.openxmlformats-officedocument.drawing+xml"/>
  <Override PartName="/xl/charts/chart20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9.xml" ContentType="application/vnd.openxmlformats-officedocument.drawing+xml"/>
  <Override PartName="/xl/charts/chart24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0.xml" ContentType="application/vnd.openxmlformats-officedocument.drawing+xml"/>
  <Override PartName="/xl/charts/chart25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1.xml" ContentType="application/vnd.openxmlformats-officedocument.drawing+xml"/>
  <Override PartName="/xl/charts/chart26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2.xml" ContentType="application/vnd.openxmlformats-officedocument.drawing+xml"/>
  <Override PartName="/xl/charts/chart27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3.xml" ContentType="application/vnd.openxmlformats-officedocument.drawing+xml"/>
  <Override PartName="/xl/charts/chart28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4.xml" ContentType="application/vnd.openxmlformats-officedocument.drawing+xml"/>
  <Override PartName="/xl/charts/chart29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5.xml" ContentType="application/vnd.openxmlformats-officedocument.drawing+xml"/>
  <Override PartName="/xl/charts/chart30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6.xml" ContentType="application/vnd.openxmlformats-officedocument.drawing+xml"/>
  <Override PartName="/xl/charts/chart31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7.xml" ContentType="application/vnd.openxmlformats-officedocument.drawing+xml"/>
  <Override PartName="/xl/charts/chart32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8.xml" ContentType="application/vnd.openxmlformats-officedocument.drawing+xml"/>
  <Override PartName="/xl/charts/chart33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9.xml" ContentType="application/vnd.openxmlformats-officedocument.drawing+xml"/>
  <Override PartName="/xl/charts/chart34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35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0.xml" ContentType="application/vnd.openxmlformats-officedocument.drawing+xml"/>
  <Override PartName="/xl/charts/chart36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7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1.xml" ContentType="application/vnd.openxmlformats-officedocument.drawing+xml"/>
  <Override PartName="/xl/charts/chart38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2.xml" ContentType="application/vnd.openxmlformats-officedocument.drawing+xml"/>
  <Override PartName="/xl/charts/chart39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3.xml" ContentType="application/vnd.openxmlformats-officedocument.drawing+xml"/>
  <Override PartName="/xl/charts/chart40.xml" ContentType="application/vnd.openxmlformats-officedocument.drawingml.chart+xml"/>
  <Override PartName="/xl/drawings/drawing34.xml" ContentType="application/vnd.openxmlformats-officedocument.drawing+xml"/>
  <Override PartName="/xl/charts/chart4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5.xml" ContentType="application/vnd.openxmlformats-officedocument.drawing+xml"/>
  <Override PartName="/xl/charts/chart4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4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6.xml" ContentType="application/vnd.openxmlformats-officedocument.drawing+xml"/>
  <Override PartName="/xl/charts/chart4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7.xml" ContentType="application/vnd.openxmlformats-officedocument.drawing+xml"/>
  <Override PartName="/xl/charts/chart4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4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c.istat.it\xendesktop\DaaS\guarneri\My Documents\2025\per pubblicazione web\"/>
    </mc:Choice>
  </mc:AlternateContent>
  <xr:revisionPtr revIDLastSave="0" documentId="13_ncr:1_{CB9C00E1-8767-4039-8540-368AC93D2069}" xr6:coauthVersionLast="47" xr6:coauthVersionMax="47" xr10:uidLastSave="{00000000-0000-0000-0000-000000000000}"/>
  <bookViews>
    <workbookView xWindow="-110" yWindow="-110" windowWidth="19420" windowHeight="11620" tabRatio="813" firstSheet="25" activeTab="36" xr2:uid="{112A6B9C-E605-4E48-AF10-4E06F660C403}"/>
  </bookViews>
  <sheets>
    <sheet name="INDICE" sheetId="44" r:id="rId1"/>
    <sheet name="1_fig1" sheetId="33" r:id="rId2"/>
    <sheet name="1_fig2" sheetId="32" r:id="rId3"/>
    <sheet name="1_fig3" sheetId="2" r:id="rId4"/>
    <sheet name="1_fig4" sheetId="4" r:id="rId5"/>
    <sheet name="2_fig5" sheetId="6" r:id="rId6"/>
    <sheet name="2_fig6" sheetId="7" r:id="rId7"/>
    <sheet name="2_fig7" sheetId="8" r:id="rId8"/>
    <sheet name="2_fig8" sheetId="36" r:id="rId9"/>
    <sheet name="3_fig9" sheetId="25" r:id="rId10"/>
    <sheet name="3_fig10" sheetId="28" r:id="rId11"/>
    <sheet name="4_fig11" sheetId="12" r:id="rId12"/>
    <sheet name="4_fig12" sheetId="11" r:id="rId13"/>
    <sheet name="4_fig13" sheetId="14" r:id="rId14"/>
    <sheet name="4_fig14" sheetId="13" r:id="rId15"/>
    <sheet name="5_fig15" sheetId="15" r:id="rId16"/>
    <sheet name="5_fig16" sheetId="31" r:id="rId17"/>
    <sheet name="5_fig17" sheetId="10" r:id="rId18"/>
    <sheet name="5_fig18" sheetId="46" r:id="rId19"/>
    <sheet name="5_fig19" sheetId="45" r:id="rId20"/>
    <sheet name="5_fig20" sheetId="17" r:id="rId21"/>
    <sheet name="5_fig21" sheetId="48" r:id="rId22"/>
    <sheet name="5_fig22" sheetId="16" r:id="rId23"/>
    <sheet name="5_fig23" sheetId="18" r:id="rId24"/>
    <sheet name="5_fig24" sheetId="19" r:id="rId25"/>
    <sheet name="5_fig25" sheetId="30" r:id="rId26"/>
    <sheet name="6_fig26" sheetId="21" r:id="rId27"/>
    <sheet name="6_fig27" sheetId="23" r:id="rId28"/>
    <sheet name="6_fig28" sheetId="22" r:id="rId29"/>
    <sheet name="6_fig29" sheetId="26" r:id="rId30"/>
    <sheet name="6_fig30" sheetId="34" r:id="rId31"/>
    <sheet name="6_fig31" sheetId="27" r:id="rId32"/>
    <sheet name="7_fig32" sheetId="39" r:id="rId33"/>
    <sheet name="7_fig33" sheetId="37" r:id="rId34"/>
    <sheet name="7_fig34" sheetId="43" r:id="rId35"/>
    <sheet name="7_fig35" sheetId="35" r:id="rId36"/>
    <sheet name="7_fig36" sheetId="42" r:id="rId37"/>
  </sheets>
  <externalReferences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____________tab2">'[1]1.1'!$A$4:$B$11</definedName>
    <definedName name="____________tab3" localSheetId="6">#REF!</definedName>
    <definedName name="____________tab3" localSheetId="10">#REF!</definedName>
    <definedName name="____________tab3" localSheetId="13">#REF!</definedName>
    <definedName name="____________tab3">#REF!</definedName>
    <definedName name="____________TOT2" localSheetId="6">#REF!</definedName>
    <definedName name="____________TOT2" localSheetId="10">#REF!</definedName>
    <definedName name="____________TOT2" localSheetId="13">#REF!</definedName>
    <definedName name="____________TOT2">#REF!</definedName>
    <definedName name="___________tab2">'[1]1.1'!$A$4:$B$11</definedName>
    <definedName name="___________tab3" localSheetId="6">#REF!</definedName>
    <definedName name="___________tab3" localSheetId="10">#REF!</definedName>
    <definedName name="___________tab3" localSheetId="13">#REF!</definedName>
    <definedName name="___________tab3">#REF!</definedName>
    <definedName name="___________TOT2" localSheetId="6">#REF!</definedName>
    <definedName name="___________TOT2" localSheetId="10">#REF!</definedName>
    <definedName name="___________TOT2" localSheetId="13">#REF!</definedName>
    <definedName name="___________TOT2">#REF!</definedName>
    <definedName name="__________tab2">'[1]1.1'!$A$4:$B$11</definedName>
    <definedName name="__________tab3" localSheetId="6">#REF!</definedName>
    <definedName name="__________tab3" localSheetId="10">#REF!</definedName>
    <definedName name="__________tab3" localSheetId="13">#REF!</definedName>
    <definedName name="__________tab3">#REF!</definedName>
    <definedName name="__________TOT2" localSheetId="6">#REF!</definedName>
    <definedName name="__________TOT2" localSheetId="10">#REF!</definedName>
    <definedName name="__________TOT2" localSheetId="13">#REF!</definedName>
    <definedName name="__________TOT2">#REF!</definedName>
    <definedName name="_________tab2">'[1]1.1'!$A$4:$B$11</definedName>
    <definedName name="_________tab3" localSheetId="6">#REF!</definedName>
    <definedName name="_________tab3" localSheetId="10">#REF!</definedName>
    <definedName name="_________tab3" localSheetId="13">#REF!</definedName>
    <definedName name="_________tab3">#REF!</definedName>
    <definedName name="_________TOT2" localSheetId="6">#REF!</definedName>
    <definedName name="_________TOT2" localSheetId="10">#REF!</definedName>
    <definedName name="_________TOT2" localSheetId="13">#REF!</definedName>
    <definedName name="_________TOT2">#REF!</definedName>
    <definedName name="________tab2">'[1]1.1'!$A$4:$B$11</definedName>
    <definedName name="________tab3" localSheetId="6">#REF!</definedName>
    <definedName name="________tab3" localSheetId="10">#REF!</definedName>
    <definedName name="________tab3" localSheetId="13">#REF!</definedName>
    <definedName name="________tab3">#REF!</definedName>
    <definedName name="________TOT2" localSheetId="6">#REF!</definedName>
    <definedName name="________TOT2" localSheetId="10">#REF!</definedName>
    <definedName name="________TOT2" localSheetId="13">#REF!</definedName>
    <definedName name="________TOT2">#REF!</definedName>
    <definedName name="_______tab2">'[1]1.1'!$A$4:$B$11</definedName>
    <definedName name="_______tab3" localSheetId="6">#REF!</definedName>
    <definedName name="_______tab3" localSheetId="10">#REF!</definedName>
    <definedName name="_______tab3" localSheetId="13">#REF!</definedName>
    <definedName name="_______tab3">#REF!</definedName>
    <definedName name="_______TOT2" localSheetId="6">#REF!</definedName>
    <definedName name="_______TOT2" localSheetId="10">#REF!</definedName>
    <definedName name="_______TOT2" localSheetId="13">#REF!</definedName>
    <definedName name="_______TOT2">#REF!</definedName>
    <definedName name="______tab2">'[1]1.1'!$A$4:$B$11</definedName>
    <definedName name="______tab3" localSheetId="6">#REF!</definedName>
    <definedName name="______tab3" localSheetId="10">#REF!</definedName>
    <definedName name="______tab3" localSheetId="13">#REF!</definedName>
    <definedName name="______tab3">#REF!</definedName>
    <definedName name="______TOT2" localSheetId="6">#REF!</definedName>
    <definedName name="______TOT2" localSheetId="10">#REF!</definedName>
    <definedName name="______TOT2" localSheetId="13">#REF!</definedName>
    <definedName name="______TOT2">#REF!</definedName>
    <definedName name="_____tab2">'[1]1.1'!$A$4:$B$11</definedName>
    <definedName name="_____tab3" localSheetId="6">#REF!</definedName>
    <definedName name="_____tab3" localSheetId="10">#REF!</definedName>
    <definedName name="_____tab3" localSheetId="13">#REF!</definedName>
    <definedName name="_____tab3">#REF!</definedName>
    <definedName name="_____TOT2" localSheetId="6">#REF!</definedName>
    <definedName name="_____TOT2" localSheetId="10">#REF!</definedName>
    <definedName name="_____TOT2" localSheetId="13">#REF!</definedName>
    <definedName name="_____TOT2">#REF!</definedName>
    <definedName name="____tab2">'[1]1.1'!$A$4:$B$11</definedName>
    <definedName name="____tab3" localSheetId="6">#REF!</definedName>
    <definedName name="____tab3" localSheetId="10">#REF!</definedName>
    <definedName name="____tab3" localSheetId="13">#REF!</definedName>
    <definedName name="____tab3">#REF!</definedName>
    <definedName name="____TOT2" localSheetId="6">#REF!</definedName>
    <definedName name="____TOT2" localSheetId="10">#REF!</definedName>
    <definedName name="____TOT2" localSheetId="13">#REF!</definedName>
    <definedName name="____TOT2">#REF!</definedName>
    <definedName name="___tab2">'[1]1.1'!$A$4:$B$11</definedName>
    <definedName name="___tab3" localSheetId="6">#REF!</definedName>
    <definedName name="___tab3" localSheetId="10">#REF!</definedName>
    <definedName name="___tab3" localSheetId="13">#REF!</definedName>
    <definedName name="___tab3">#REF!</definedName>
    <definedName name="___TOT2" localSheetId="6">#REF!</definedName>
    <definedName name="___TOT2" localSheetId="10">#REF!</definedName>
    <definedName name="___TOT2" localSheetId="13">#REF!</definedName>
    <definedName name="___TOT2">#REF!</definedName>
    <definedName name="__tab2">'[1]1.1'!$A$4:$B$11</definedName>
    <definedName name="__tab3" localSheetId="6">#REF!</definedName>
    <definedName name="__tab3" localSheetId="10">#REF!</definedName>
    <definedName name="__tab3" localSheetId="13">#REF!</definedName>
    <definedName name="__tab3">#REF!</definedName>
    <definedName name="__TOT2" localSheetId="6">#REF!</definedName>
    <definedName name="__TOT2" localSheetId="10">#REF!</definedName>
    <definedName name="__TOT2" localSheetId="13">#REF!</definedName>
    <definedName name="__TOT2">#REF!</definedName>
    <definedName name="_box2" localSheetId="3">#REF!</definedName>
    <definedName name="_box2" localSheetId="4">#REF!</definedName>
    <definedName name="_box2" localSheetId="10">#REF!</definedName>
    <definedName name="_box2">#REF!</definedName>
    <definedName name="_box3" localSheetId="3">#REF!</definedName>
    <definedName name="_box3" localSheetId="4">#REF!</definedName>
    <definedName name="_box3" localSheetId="10">#REF!</definedName>
    <definedName name="_box3">#REF!</definedName>
    <definedName name="_xlnm._FilterDatabase" localSheetId="2" hidden="1">'1_fig2'!$A$2:$D$19</definedName>
    <definedName name="_xlnm._FilterDatabase" localSheetId="23" hidden="1">'5_fig23'!#REF!</definedName>
    <definedName name="_tab2">'[1]1.1'!$A$4:$B$11</definedName>
    <definedName name="_tab3" localSheetId="6">#REF!</definedName>
    <definedName name="_tab3" localSheetId="10">#REF!</definedName>
    <definedName name="_tab3" localSheetId="13">#REF!</definedName>
    <definedName name="_tab3">#REF!</definedName>
    <definedName name="_TOT2" localSheetId="6">#REF!</definedName>
    <definedName name="_TOT2" localSheetId="10">#REF!</definedName>
    <definedName name="_TOT2" localSheetId="13">#REF!</definedName>
    <definedName name="_TOT2">#REF!</definedName>
    <definedName name="A" localSheetId="3">#REF!</definedName>
    <definedName name="A" localSheetId="4">#REF!</definedName>
    <definedName name="A" localSheetId="10">#REF!</definedName>
    <definedName name="A">#REF!</definedName>
    <definedName name="aa" localSheetId="3">[2]Note!#REF!</definedName>
    <definedName name="aa" localSheetId="10">[2]Note!#REF!</definedName>
    <definedName name="aa">[2]Note!#REF!</definedName>
    <definedName name="aaaaa" localSheetId="3">#REF!</definedName>
    <definedName name="aaaaa" localSheetId="4">#REF!</definedName>
    <definedName name="aaaaa" localSheetId="10">#REF!</definedName>
    <definedName name="aaaaa">#REF!</definedName>
    <definedName name="appo" localSheetId="6">#REF!</definedName>
    <definedName name="appo" localSheetId="10">#REF!</definedName>
    <definedName name="appo" localSheetId="13">#REF!</definedName>
    <definedName name="appo">#REF!</definedName>
    <definedName name="appo_contatore" localSheetId="3">#REF!</definedName>
    <definedName name="appo_contatore" localSheetId="4">#REF!</definedName>
    <definedName name="appo_contatore" localSheetId="10">#REF!</definedName>
    <definedName name="appo_contatore" localSheetId="11">#REF!</definedName>
    <definedName name="appo_contatore" localSheetId="13">#REF!</definedName>
    <definedName name="appo_contatore" localSheetId="14">#REF!</definedName>
    <definedName name="appo_contatore">#REF!</definedName>
    <definedName name="appo2" localSheetId="3">#REF!</definedName>
    <definedName name="appo2" localSheetId="4">#REF!</definedName>
    <definedName name="appo2" localSheetId="10">#REF!</definedName>
    <definedName name="appo2">#REF!</definedName>
    <definedName name="appo3" localSheetId="3">#REF!</definedName>
    <definedName name="appo3" localSheetId="4">#REF!</definedName>
    <definedName name="appo3" localSheetId="10">#REF!</definedName>
    <definedName name="appo3">#REF!</definedName>
    <definedName name="appoFonte" localSheetId="3">#REF!</definedName>
    <definedName name="appoFonte" localSheetId="4">#REF!</definedName>
    <definedName name="appoFonte" localSheetId="10">#REF!</definedName>
    <definedName name="appoFonte" localSheetId="11">#REF!</definedName>
    <definedName name="appoFonte" localSheetId="13">#REF!</definedName>
    <definedName name="appoFonte" localSheetId="14">#REF!</definedName>
    <definedName name="appoFonte">#REF!</definedName>
    <definedName name="appoTitolo" localSheetId="3">#REF!</definedName>
    <definedName name="appoTitolo" localSheetId="4">#REF!</definedName>
    <definedName name="appoTitolo" localSheetId="10">#REF!</definedName>
    <definedName name="appoTitolo" localSheetId="11">#REF!</definedName>
    <definedName name="appoTitolo" localSheetId="13">#REF!</definedName>
    <definedName name="appoTitolo" localSheetId="14">#REF!</definedName>
    <definedName name="appoTitolo">#REF!</definedName>
    <definedName name="_xlnm.Print_Area" localSheetId="16">'5_fig16'!#REF!</definedName>
    <definedName name="bbbb">#REF!</definedName>
    <definedName name="box" localSheetId="3">#REF!</definedName>
    <definedName name="box" localSheetId="4">#REF!</definedName>
    <definedName name="box" localSheetId="10">#REF!</definedName>
    <definedName name="box" localSheetId="11">#REF!</definedName>
    <definedName name="box" localSheetId="13">#REF!</definedName>
    <definedName name="box" localSheetId="14">#REF!</definedName>
    <definedName name="box">#REF!</definedName>
    <definedName name="CHE" localSheetId="3">#REF!</definedName>
    <definedName name="CHE" localSheetId="4">#REF!</definedName>
    <definedName name="CHE" localSheetId="10">#REF!</definedName>
    <definedName name="CHE">#REF!</definedName>
    <definedName name="CIAO" localSheetId="3">#REF!</definedName>
    <definedName name="CIAO" localSheetId="4">#REF!</definedName>
    <definedName name="CIAO" localSheetId="10">#REF!</definedName>
    <definedName name="CIAO">#REF!</definedName>
    <definedName name="DIFF_FEMMINE_2022" localSheetId="10">#REF!</definedName>
    <definedName name="DIFF_FEMMINE_2022" localSheetId="13">#REF!</definedName>
    <definedName name="DIFF_FEMMINE_2022">#REF!</definedName>
    <definedName name="DIFF_ITA_FEMMINE_2022" localSheetId="10">#REF!</definedName>
    <definedName name="DIFF_ITA_FEMMINE_2022" localSheetId="13">#REF!</definedName>
    <definedName name="DIFF_ITA_FEMMINE_2022" localSheetId="14">#REF!</definedName>
    <definedName name="DIFF_ITA_FEMMINE_2022">#REF!</definedName>
    <definedName name="DIFF_ITA_MASCHI_2022" localSheetId="10">#REF!</definedName>
    <definedName name="DIFF_ITA_MASCHI_2022" localSheetId="13">#REF!</definedName>
    <definedName name="DIFF_ITA_MASCHI_2022" localSheetId="14">#REF!</definedName>
    <definedName name="DIFF_ITA_MASCHI_2022">#REF!</definedName>
    <definedName name="DIFF_MASCHI_2022" localSheetId="10">#REF!</definedName>
    <definedName name="DIFF_MASCHI_2022" localSheetId="13">#REF!</definedName>
    <definedName name="DIFF_MASCHI_2022">#REF!</definedName>
    <definedName name="DIFF_TOT_2003" localSheetId="10">#REF!</definedName>
    <definedName name="DIFF_TOT_2003" localSheetId="11">#REF!</definedName>
    <definedName name="DIFF_TOT_2003" localSheetId="13">#REF!</definedName>
    <definedName name="DIFF_TOT_2003" localSheetId="14">#REF!</definedName>
    <definedName name="DIFF_TOT_2003">#REF!</definedName>
    <definedName name="DIFF_TOT_2004" localSheetId="10">#REF!</definedName>
    <definedName name="DIFF_TOT_2004" localSheetId="11">#REF!</definedName>
    <definedName name="DIFF_TOT_2004" localSheetId="13">#REF!</definedName>
    <definedName name="DIFF_TOT_2004" localSheetId="14">#REF!</definedName>
    <definedName name="DIFF_TOT_2004">#REF!</definedName>
    <definedName name="DIFF_TOT_2005" localSheetId="10">#REF!</definedName>
    <definedName name="DIFF_TOT_2005" localSheetId="11">#REF!</definedName>
    <definedName name="DIFF_TOT_2005" localSheetId="13">#REF!</definedName>
    <definedName name="DIFF_TOT_2005" localSheetId="14">#REF!</definedName>
    <definedName name="DIFF_TOT_2005">#REF!</definedName>
    <definedName name="DIFF_TOT_2006" localSheetId="10">#REF!</definedName>
    <definedName name="DIFF_TOT_2006" localSheetId="11">#REF!</definedName>
    <definedName name="DIFF_TOT_2006" localSheetId="13">#REF!</definedName>
    <definedName name="DIFF_TOT_2006" localSheetId="14">#REF!</definedName>
    <definedName name="DIFF_TOT_2006">#REF!</definedName>
    <definedName name="DIFF_TOT_2007" localSheetId="10">#REF!</definedName>
    <definedName name="DIFF_TOT_2007" localSheetId="11">#REF!</definedName>
    <definedName name="DIFF_TOT_2007" localSheetId="13">#REF!</definedName>
    <definedName name="DIFF_TOT_2007" localSheetId="14">#REF!</definedName>
    <definedName name="DIFF_TOT_2007">#REF!</definedName>
    <definedName name="DIFF_TOT_2008" localSheetId="10">#REF!</definedName>
    <definedName name="DIFF_TOT_2008" localSheetId="11">#REF!</definedName>
    <definedName name="DIFF_TOT_2008" localSheetId="13">#REF!</definedName>
    <definedName name="DIFF_TOT_2008" localSheetId="14">#REF!</definedName>
    <definedName name="DIFF_TOT_2008">#REF!</definedName>
    <definedName name="DIFF_TOT_2009" localSheetId="10">#REF!</definedName>
    <definedName name="DIFF_TOT_2009" localSheetId="11">#REF!</definedName>
    <definedName name="DIFF_TOT_2009" localSheetId="13">#REF!</definedName>
    <definedName name="DIFF_TOT_2009" localSheetId="14">#REF!</definedName>
    <definedName name="DIFF_TOT_2009">#REF!</definedName>
    <definedName name="DIFF_TOT_2010" localSheetId="10">#REF!</definedName>
    <definedName name="DIFF_TOT_2010" localSheetId="11">#REF!</definedName>
    <definedName name="DIFF_TOT_2010" localSheetId="13">#REF!</definedName>
    <definedName name="DIFF_TOT_2010" localSheetId="14">#REF!</definedName>
    <definedName name="DIFF_TOT_2010">#REF!</definedName>
    <definedName name="DIFF_TOT_2011" localSheetId="10">#REF!</definedName>
    <definedName name="DIFF_TOT_2011" localSheetId="11">#REF!</definedName>
    <definedName name="DIFF_TOT_2011" localSheetId="13">#REF!</definedName>
    <definedName name="DIFF_TOT_2011" localSheetId="14">#REF!</definedName>
    <definedName name="DIFF_TOT_2011">#REF!</definedName>
    <definedName name="DIFF_TOT_2012" localSheetId="10">#REF!</definedName>
    <definedName name="DIFF_TOT_2012" localSheetId="11">#REF!</definedName>
    <definedName name="DIFF_TOT_2012" localSheetId="13">#REF!</definedName>
    <definedName name="DIFF_TOT_2012" localSheetId="14">#REF!</definedName>
    <definedName name="DIFF_TOT_2012">#REF!</definedName>
    <definedName name="DIFF_TOT_2013" localSheetId="10">#REF!</definedName>
    <definedName name="DIFF_TOT_2013" localSheetId="11">#REF!</definedName>
    <definedName name="DIFF_TOT_2013" localSheetId="13">#REF!</definedName>
    <definedName name="DIFF_TOT_2013" localSheetId="14">#REF!</definedName>
    <definedName name="DIFF_TOT_2013">#REF!</definedName>
    <definedName name="DIFF_TOT_2014" localSheetId="10">#REF!</definedName>
    <definedName name="DIFF_TOT_2014" localSheetId="11">#REF!</definedName>
    <definedName name="DIFF_TOT_2014" localSheetId="13">#REF!</definedName>
    <definedName name="DIFF_TOT_2014" localSheetId="14">#REF!</definedName>
    <definedName name="DIFF_TOT_2014">#REF!</definedName>
    <definedName name="DIFF_TOT_2015" localSheetId="10">#REF!</definedName>
    <definedName name="DIFF_TOT_2015" localSheetId="11">#REF!</definedName>
    <definedName name="DIFF_TOT_2015" localSheetId="13">#REF!</definedName>
    <definedName name="DIFF_TOT_2015" localSheetId="14">#REF!</definedName>
    <definedName name="DIFF_TOT_2015">#REF!</definedName>
    <definedName name="DIFF_TOT_2016" localSheetId="10">#REF!</definedName>
    <definedName name="DIFF_TOT_2016" localSheetId="11">#REF!</definedName>
    <definedName name="DIFF_TOT_2016" localSheetId="13">#REF!</definedName>
    <definedName name="DIFF_TOT_2016" localSheetId="14">#REF!</definedName>
    <definedName name="DIFF_TOT_2016">#REF!</definedName>
    <definedName name="DIFF_TOT_2017" localSheetId="10">#REF!</definedName>
    <definedName name="DIFF_TOT_2017" localSheetId="11">#REF!</definedName>
    <definedName name="DIFF_TOT_2017" localSheetId="13">#REF!</definedName>
    <definedName name="DIFF_TOT_2017" localSheetId="14">#REF!</definedName>
    <definedName name="DIFF_TOT_2017">#REF!</definedName>
    <definedName name="DIFF_TOT_2018" localSheetId="10">#REF!</definedName>
    <definedName name="DIFF_TOT_2018" localSheetId="11">#REF!</definedName>
    <definedName name="DIFF_TOT_2018" localSheetId="13">#REF!</definedName>
    <definedName name="DIFF_TOT_2018" localSheetId="14">#REF!</definedName>
    <definedName name="DIFF_TOT_2018">#REF!</definedName>
    <definedName name="DIFF_TOT_2019" localSheetId="10">#REF!</definedName>
    <definedName name="DIFF_TOT_2019" localSheetId="11">#REF!</definedName>
    <definedName name="DIFF_TOT_2019" localSheetId="13">#REF!</definedName>
    <definedName name="DIFF_TOT_2019" localSheetId="14">#REF!</definedName>
    <definedName name="DIFF_TOT_2019">#REF!</definedName>
    <definedName name="DIFF_TOT_2020" localSheetId="11">'4_fig11'!$A$2:$D$28</definedName>
    <definedName name="DIFF_TOT_2020" localSheetId="12">'4_fig12'!$A$2:$C$33</definedName>
    <definedName name="DIFF_TOT_2020" localSheetId="13">'4_fig13'!$A$1:$E$17</definedName>
    <definedName name="DIFF_TOT_2020" localSheetId="14">'4_fig14'!$A$1:$A$28</definedName>
    <definedName name="Fonte" localSheetId="3">#REF!</definedName>
    <definedName name="Fonte" localSheetId="4">#REF!</definedName>
    <definedName name="Fonte" localSheetId="10">#REF!</definedName>
    <definedName name="Fonte" localSheetId="11">#REF!</definedName>
    <definedName name="Fonte" localSheetId="13">#REF!</definedName>
    <definedName name="Fonte" localSheetId="14">#REF!</definedName>
    <definedName name="Fonte">#REF!</definedName>
    <definedName name="fonte1">[3]APRE!$H$1:$H$2</definedName>
    <definedName name="gg" localSheetId="6">#REF!</definedName>
    <definedName name="gg" localSheetId="10">#REF!</definedName>
    <definedName name="gg" localSheetId="13">#REF!</definedName>
    <definedName name="gg">#REF!</definedName>
    <definedName name="InputDir" localSheetId="3">#REF!</definedName>
    <definedName name="InputDir" localSheetId="4">#REF!</definedName>
    <definedName name="InputDir" localSheetId="10">#REF!</definedName>
    <definedName name="InputDir">#REF!</definedName>
    <definedName name="l" localSheetId="3">#REF!</definedName>
    <definedName name="l" localSheetId="4">#REF!</definedName>
    <definedName name="l" localSheetId="10">#REF!</definedName>
    <definedName name="l">#REF!</definedName>
    <definedName name="Lcolonna1" localSheetId="3">#REF!</definedName>
    <definedName name="Lcolonna1" localSheetId="4">#REF!</definedName>
    <definedName name="Lcolonna1" localSheetId="10">#REF!</definedName>
    <definedName name="Lcolonna1" localSheetId="11">#REF!</definedName>
    <definedName name="Lcolonna1" localSheetId="13">#REF!</definedName>
    <definedName name="Lcolonna1" localSheetId="14">#REF!</definedName>
    <definedName name="Lcolonna1">#REF!</definedName>
    <definedName name="Matstra">'[4]Tabella 1'!$A$3:$K$27</definedName>
    <definedName name="Nati_per_italia_e_ordine">#REF!</definedName>
    <definedName name="nota4" localSheetId="3">[2]Note!#REF!</definedName>
    <definedName name="nota4" localSheetId="10">[2]Note!#REF!</definedName>
    <definedName name="nota4">[2]Note!#REF!</definedName>
    <definedName name="numtestata" localSheetId="3">#REF!</definedName>
    <definedName name="numtestata" localSheetId="4">#REF!</definedName>
    <definedName name="numtestata" localSheetId="10">#REF!</definedName>
    <definedName name="numtestata">#REF!</definedName>
    <definedName name="ORA" localSheetId="3">#REF!</definedName>
    <definedName name="ORA" localSheetId="4">#REF!</definedName>
    <definedName name="ORA" localSheetId="10">#REF!</definedName>
    <definedName name="ORA">#REF!</definedName>
    <definedName name="OuputDir" localSheetId="3">#REF!</definedName>
    <definedName name="OuputDir" localSheetId="4">#REF!</definedName>
    <definedName name="OuputDir" localSheetId="10">#REF!</definedName>
    <definedName name="OuputDir">#REF!</definedName>
    <definedName name="OutputDir" localSheetId="3">#REF!</definedName>
    <definedName name="OutputDir" localSheetId="4">#REF!</definedName>
    <definedName name="OutputDir" localSheetId="10">#REF!</definedName>
    <definedName name="OutputDir">#REF!</definedName>
    <definedName name="QUOZ_TOT_2019" localSheetId="10">#REF!</definedName>
    <definedName name="QUOZ_TOT_2019" localSheetId="11">#REF!</definedName>
    <definedName name="QUOZ_TOT_2019" localSheetId="13">#REF!</definedName>
    <definedName name="QUOZ_TOT_2019" localSheetId="14">#REF!</definedName>
    <definedName name="QUOZ_TOT_2019">#REF!</definedName>
    <definedName name="regioni" localSheetId="6">#REF!</definedName>
    <definedName name="regioni" localSheetId="10">#REF!</definedName>
    <definedName name="regioni" localSheetId="13">#REF!</definedName>
    <definedName name="regioni" localSheetId="16">#REF!</definedName>
    <definedName name="regioni" localSheetId="26">#REF!</definedName>
    <definedName name="regioni">#REF!</definedName>
    <definedName name="tavole" localSheetId="3">#REF!</definedName>
    <definedName name="tavole" localSheetId="4">#REF!</definedName>
    <definedName name="tavole" localSheetId="10">#REF!</definedName>
    <definedName name="tavole">#REF!</definedName>
    <definedName name="Titoli">[5]Titoli!$A$1:$A$78</definedName>
    <definedName name="titolo9" localSheetId="10">[6]Titoli!#REF!</definedName>
    <definedName name="titolo9" localSheetId="11">[6]Titoli!#REF!</definedName>
    <definedName name="titolo9" localSheetId="13">[6]Titoli!#REF!</definedName>
    <definedName name="titolo9" localSheetId="14">[6]Titoli!#REF!</definedName>
    <definedName name="titolo9">[6]Titoli!#REF!</definedName>
    <definedName name="TNT_SPOSI_16_49_2019" localSheetId="10">#REF!</definedName>
    <definedName name="TNT_SPOSI_16_49_2019" localSheetId="11">#REF!</definedName>
    <definedName name="TNT_SPOSI_16_49_2019" localSheetId="13">#REF!</definedName>
    <definedName name="TNT_SPOSI_16_49_2019" localSheetId="14">#REF!</definedName>
    <definedName name="TNT_SPOSI_16_49_2019">#REF!</definedName>
    <definedName name="Tuttostudenti98_99" localSheetId="3">#REF!</definedName>
    <definedName name="Tuttostudenti98_99" localSheetId="4">#REF!</definedName>
    <definedName name="Tuttostudenti98_99" localSheetId="10">#REF!</definedName>
    <definedName name="Tuttostudenti98_99">#REF!</definedName>
    <definedName name="VOI" localSheetId="3">#REF!</definedName>
    <definedName name="VOI" localSheetId="4">#REF!</definedName>
    <definedName name="VOI" localSheetId="10">#REF!</definedName>
    <definedName name="VO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28" l="1"/>
  <c r="G20" i="28"/>
  <c r="H19" i="28"/>
  <c r="G19" i="28"/>
  <c r="H18" i="28"/>
  <c r="G18" i="28"/>
  <c r="H17" i="28"/>
  <c r="G17" i="28"/>
  <c r="H16" i="28"/>
  <c r="G16" i="28"/>
  <c r="H15" i="28"/>
  <c r="G15" i="28"/>
  <c r="H9" i="28"/>
  <c r="G9" i="28"/>
  <c r="H8" i="28"/>
  <c r="G8" i="28"/>
  <c r="H7" i="28"/>
  <c r="G7" i="28"/>
  <c r="H6" i="28"/>
  <c r="G6" i="28"/>
  <c r="H5" i="28"/>
  <c r="G5" i="28"/>
  <c r="H4" i="28"/>
  <c r="G4" i="28"/>
  <c r="F15" i="6"/>
  <c r="F14" i="6"/>
  <c r="F13" i="6"/>
  <c r="F12" i="6"/>
  <c r="F11" i="6"/>
  <c r="F10" i="6"/>
  <c r="F9" i="6"/>
  <c r="F8" i="6"/>
  <c r="F7" i="6"/>
  <c r="F6" i="6"/>
  <c r="F5" i="6"/>
  <c r="F4" i="6"/>
  <c r="F3" i="6"/>
</calcChain>
</file>

<file path=xl/sharedStrings.xml><?xml version="1.0" encoding="utf-8"?>
<sst xmlns="http://schemas.openxmlformats.org/spreadsheetml/2006/main" count="593" uniqueCount="330">
  <si>
    <t>2021</t>
  </si>
  <si>
    <t>Residenza</t>
  </si>
  <si>
    <t>Matrimonio</t>
  </si>
  <si>
    <t>Minori</t>
  </si>
  <si>
    <t>Elezione</t>
  </si>
  <si>
    <t>Ius sanguinis</t>
  </si>
  <si>
    <t>TOTALE</t>
  </si>
  <si>
    <t>Albania</t>
  </si>
  <si>
    <t>Marocco</t>
  </si>
  <si>
    <t>India</t>
  </si>
  <si>
    <t>Egitto</t>
  </si>
  <si>
    <t>Pakistan</t>
  </si>
  <si>
    <t>Filippine</t>
  </si>
  <si>
    <t>Bangladesh</t>
  </si>
  <si>
    <t>Nigeria</t>
  </si>
  <si>
    <t>Ucraina</t>
  </si>
  <si>
    <t>Cina</t>
  </si>
  <si>
    <t>Rapp
acq/pop</t>
  </si>
  <si>
    <t>Tunisia</t>
  </si>
  <si>
    <t>Entrambi Italiani
dalla nascita</t>
  </si>
  <si>
    <t xml:space="preserve">Entrambi Italiani con almeno un Italiano per acquisizione </t>
  </si>
  <si>
    <t>Coppie miste con Italiani dalla nascita</t>
  </si>
  <si>
    <t>Coppie miste con Italiani per acquisizione</t>
  </si>
  <si>
    <t>Entrambi
stranieri</t>
  </si>
  <si>
    <t>Totale</t>
  </si>
  <si>
    <t>Entrambi stranieri</t>
  </si>
  <si>
    <t>Almeno un cittadino straniero o italiano per acquisizione (%) (scala di dx)</t>
  </si>
  <si>
    <t>Anno</t>
  </si>
  <si>
    <t>Sposi entrambi italiani</t>
  </si>
  <si>
    <t>Sposo italiano e sposa straniera</t>
  </si>
  <si>
    <t>Sposo straniero e sposa italiana</t>
  </si>
  <si>
    <t>% almeno uno straniero (asse dx)</t>
  </si>
  <si>
    <t>Almeno uno sposo straniero</t>
  </si>
  <si>
    <t>Italia</t>
  </si>
  <si>
    <t>Fonte: Istat, Rilevazione dei matrimoni</t>
  </si>
  <si>
    <t>Entrambi Italiani - di cui almeno uno per acquisizione</t>
  </si>
  <si>
    <t>Coppie miste con sposo/a Italiano/a per acquisizione</t>
  </si>
  <si>
    <t>Italiani dalla nascita</t>
  </si>
  <si>
    <t>Italiani per acquisizione</t>
  </si>
  <si>
    <t>Entrambi Italiani dalla nascita</t>
  </si>
  <si>
    <t>Almeno un Italiano per acquisizione</t>
  </si>
  <si>
    <t>Sposo italiano dalla nascita e sposa straniera</t>
  </si>
  <si>
    <t>Sposo italiano per acquisizione e sposa straniera</t>
  </si>
  <si>
    <t>Sposo straniero e sposa italiana dalla nascita</t>
  </si>
  <si>
    <t>Sposo straniero e sposa italiana per acquisizione</t>
  </si>
  <si>
    <t>Sposi entrambi italiani dalla nascita</t>
  </si>
  <si>
    <t>Sposi entrambi stranieri</t>
  </si>
  <si>
    <t>Sposi entrambi italiani (totale)</t>
  </si>
  <si>
    <t>Sposo italiano dalla nascita e sposa italiana per acquisizione</t>
  </si>
  <si>
    <t>Sposo italiano per acquisizione e sposa italiana dalla nascita</t>
  </si>
  <si>
    <t>Sposi entrambi italiani per acquisizione</t>
  </si>
  <si>
    <t>Un partner italiano (per nascita o acquisizione) e un partner straniero</t>
  </si>
  <si>
    <t>Un partner italiano per nascita e un partner straniero</t>
  </si>
  <si>
    <t>Un partner italiano per acquisizione e un partner straniero</t>
  </si>
  <si>
    <t>Partner entrambi italiani (totale)</t>
  </si>
  <si>
    <t>Partner entrambi italiani dalla nascita</t>
  </si>
  <si>
    <t>Un partner italiano dalla nascita e un partner italiano per acquisizione</t>
  </si>
  <si>
    <t>Partner entrambi italiani per acquisizione</t>
  </si>
  <si>
    <t>Partner entrambi stranieri</t>
  </si>
  <si>
    <t>Nati per cittadinanza dei genitori - Italia</t>
  </si>
  <si>
    <t xml:space="preserve">Genitori entrambi italiani  </t>
  </si>
  <si>
    <t xml:space="preserve">Madre italiana e padre straniero  </t>
  </si>
  <si>
    <t xml:space="preserve">Padre italiano e madre straniera  </t>
  </si>
  <si>
    <t xml:space="preserve">Genitori entrambi stranieri  </t>
  </si>
  <si>
    <t xml:space="preserve">2018  </t>
  </si>
  <si>
    <t xml:space="preserve">2019  </t>
  </si>
  <si>
    <t xml:space="preserve">2020  </t>
  </si>
  <si>
    <t xml:space="preserve">2021  </t>
  </si>
  <si>
    <t xml:space="preserve">2022  </t>
  </si>
  <si>
    <t>%ali di nati da coppie MISTE alla nascita del figlio che sono tali per effetto di una naturalizzazione (la madre ha acquisito)</t>
  </si>
  <si>
    <t>Nord-ovest</t>
  </si>
  <si>
    <t>Nord-est</t>
  </si>
  <si>
    <t>Centro</t>
  </si>
  <si>
    <t>Sud</t>
  </si>
  <si>
    <t>Isole</t>
  </si>
  <si>
    <t>Fonte: elaborazioni su dati Istat</t>
  </si>
  <si>
    <t>%ali di nati da coppie MISTE alla nascita del figlio che sono tali per effetto di una naturalizzazione (il padre ha acquisito)</t>
  </si>
  <si>
    <t xml:space="preserve">Nord-ovest  </t>
  </si>
  <si>
    <t xml:space="preserve">Nord-est  </t>
  </si>
  <si>
    <t xml:space="preserve">Centro  </t>
  </si>
  <si>
    <t xml:space="preserve">Sud  </t>
  </si>
  <si>
    <t xml:space="preserve">Isole  </t>
  </si>
  <si>
    <t xml:space="preserve">Italia  </t>
  </si>
  <si>
    <t>Padre con la stessa cittadinanza</t>
  </si>
  <si>
    <t>Padre con cittadinanza diversa</t>
  </si>
  <si>
    <t xml:space="preserve">Marocco </t>
  </si>
  <si>
    <t>Romania</t>
  </si>
  <si>
    <t>N. Macedonia</t>
  </si>
  <si>
    <t>Moldavia</t>
  </si>
  <si>
    <t>Ecuador</t>
  </si>
  <si>
    <t>Madre con la stessa cittadinanza</t>
  </si>
  <si>
    <t>Senegal</t>
  </si>
  <si>
    <t>Lavoro</t>
  </si>
  <si>
    <t>Famiglia</t>
  </si>
  <si>
    <t>Studio</t>
  </si>
  <si>
    <t>Protezione internazionale</t>
  </si>
  <si>
    <t>Altro</t>
  </si>
  <si>
    <t>Divorzi</t>
  </si>
  <si>
    <t>Tasso per 10.000 residenti (asse dx)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</si>
  <si>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</si>
  <si>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</si>
  <si>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</si>
  <si>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</si>
  <si>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</si>
  <si>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</si>
  <si>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</si>
  <si>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</si>
  <si>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</si>
  <si>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</si>
  <si>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</si>
  <si>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</si>
  <si>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</si>
  <si>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</si>
  <si>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</si>
  <si>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</si>
  <si>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</si>
  <si>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</si>
  <si>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</si>
  <si>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</si>
  <si>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</si>
  <si>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</si>
  <si>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%</t>
  </si>
  <si>
    <t>16-49</t>
  </si>
  <si>
    <t>50-64</t>
  </si>
  <si>
    <t>65-99</t>
  </si>
  <si>
    <t>Età media marito (anni)</t>
  </si>
  <si>
    <t>Età media moglie (anni)</t>
  </si>
  <si>
    <t>Anno acquisizione</t>
  </si>
  <si>
    <t>Anni dal matrimonio</t>
  </si>
  <si>
    <t>Sposa straniera</t>
  </si>
  <si>
    <t>Sposo straniero</t>
  </si>
  <si>
    <t>Fonte: Istat, Scioglimenti e cessazioni degli effetti civili del matrimonio (divorzi)</t>
  </si>
  <si>
    <t>In coppia con</t>
  </si>
  <si>
    <t>Sposa italiana dalla nascita</t>
  </si>
  <si>
    <t>Sposa italiana per acquisizione</t>
  </si>
  <si>
    <t>Sposo italiano per acquisizione</t>
  </si>
  <si>
    <t>Sposo italiano dalla nascita</t>
  </si>
  <si>
    <t>Cittadinanza italiana dalla nascita</t>
  </si>
  <si>
    <t>Cittadinanza italiana per acquisizione</t>
  </si>
  <si>
    <t>Straniera</t>
  </si>
  <si>
    <t>Divorziati al tempo t+1</t>
  </si>
  <si>
    <t>Rimasti coniugati al tempo t+1</t>
  </si>
  <si>
    <t>Età</t>
  </si>
  <si>
    <t>&gt;=65</t>
  </si>
  <si>
    <t>Titolo di studio</t>
  </si>
  <si>
    <t>Basso</t>
  </si>
  <si>
    <t>Medio</t>
  </si>
  <si>
    <t>Alto</t>
  </si>
  <si>
    <t xml:space="preserve">Cittadinanza </t>
  </si>
  <si>
    <t>Italiana dalla nascita</t>
  </si>
  <si>
    <t>Italiana acquisita</t>
  </si>
  <si>
    <t>&lt;=1979</t>
  </si>
  <si>
    <t>Coorte di matrimonio</t>
  </si>
  <si>
    <t>1980-89</t>
  </si>
  <si>
    <t>1990-99</t>
  </si>
  <si>
    <t>&gt;=2000</t>
  </si>
  <si>
    <t>Unioni civili di UOMINI per tipologia di coppia e tipo di cittadinanza - Anni 2018-2023</t>
  </si>
  <si>
    <t>Almeno uno straniero o italiano per acquisizione (%) (scala di dx)</t>
  </si>
  <si>
    <t>Unioni civili di DONNE per tipologia di coppia e tipo di cittadinanza - Anni 2018-2023</t>
  </si>
  <si>
    <t>matrimonio prima della nascita del figlio: acquisizione di un solo genitore prima del matrimonio</t>
  </si>
  <si>
    <t>matrimonio prima della nascita del figlio: acquisizione di un solo genitore dopo il matrimonio</t>
  </si>
  <si>
    <t>matrimonio dopo la nascita del figlio: acquisizione di un solo genitore prima del matrimonio</t>
  </si>
  <si>
    <t>Altri percorsi</t>
  </si>
  <si>
    <t>Perù</t>
  </si>
  <si>
    <t>Moldova</t>
  </si>
  <si>
    <t>(a) I 15 paesi di cittadinanza si riferiscono ai paesi col maggior numero di nati da almeno un genitore straniero in Italia.</t>
  </si>
  <si>
    <t>Cittadinanza</t>
  </si>
  <si>
    <t>Maschi</t>
  </si>
  <si>
    <t>Femmine</t>
  </si>
  <si>
    <t>Sri Lanka</t>
  </si>
  <si>
    <t>Iscrizioni</t>
  </si>
  <si>
    <t>Cancellazioni</t>
  </si>
  <si>
    <t>(a) I dati riferiti al 2024 sono provvisori</t>
  </si>
  <si>
    <t xml:space="preserve">Divorzi con marito italiano per nascita e moglie straniera o italiana per acquisizione nei divorzi (%)  </t>
  </si>
  <si>
    <t xml:space="preserve">Divorzi con moglie italiana per nascita e marito straniero o italiano per acquisizione (%)  </t>
  </si>
  <si>
    <t>Divorzi di coppie miste  (asse di dx)</t>
  </si>
  <si>
    <t xml:space="preserve">2015  </t>
  </si>
  <si>
    <t xml:space="preserve">2016  </t>
  </si>
  <si>
    <t xml:space="preserve">2017  </t>
  </si>
  <si>
    <t>Coorte di ingresso 2014</t>
  </si>
  <si>
    <t>Coorte di ingresso 2018</t>
  </si>
  <si>
    <t>Uomini</t>
  </si>
  <si>
    <t>Donne</t>
  </si>
  <si>
    <t xml:space="preserve">Famiglia </t>
  </si>
  <si>
    <t xml:space="preserve">Protezione </t>
  </si>
  <si>
    <t>Totale (%, asse di dx)</t>
  </si>
  <si>
    <t>Fonte: Istat, Trasferimenti di residenza anagrafici</t>
  </si>
  <si>
    <t>% su popolazione straniera (asse dx)</t>
  </si>
  <si>
    <t>Fonte: Istat, Censimento permanente della Popolazione e delle Abitazioni</t>
  </si>
  <si>
    <t>Acquisizione di cittadinanza</t>
  </si>
  <si>
    <t>Matrimoni</t>
  </si>
  <si>
    <t xml:space="preserve">Acquisizioni </t>
  </si>
  <si>
    <t>Fammine</t>
  </si>
  <si>
    <t>I COMPORTAMENTI FAMILIARI DEI NUOVI ITALIANI</t>
  </si>
  <si>
    <t>Cittadini stranieri iscritti e cancellati per trasferimento di residenza da e per l'estero. Anni 2002-2024 (valori assoluti)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</si>
  <si>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</si>
  <si>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</si>
  <si>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</si>
  <si>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</si>
  <si>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</si>
  <si>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</si>
  <si>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</si>
  <si>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</si>
  <si>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</si>
  <si>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</si>
  <si>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</si>
  <si>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</si>
  <si>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</si>
  <si>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</si>
  <si>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</si>
  <si>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</si>
  <si>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</si>
  <si>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</si>
  <si>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</si>
  <si>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</si>
  <si>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</si>
  <si>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</si>
  <si>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</si>
  <si>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</si>
  <si>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</si>
  <si>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</si>
  <si>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</si>
  <si>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</si>
  <si>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</si>
  <si>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</si>
  <si>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</si>
  <si>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</si>
  <si>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</si>
  <si>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</si>
  <si>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</si>
  <si>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</si>
  <si>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r>
      <t xml:space="preserve">Figura 1. Cittadini stranieri iscritti e cancellati per trasferimento di residenza da e per l'estero. Anni 2002 – 2024 (valori assoluti) </t>
    </r>
    <r>
      <rPr>
        <sz val="11"/>
        <color theme="1"/>
        <rFont val="Calibri"/>
        <family val="2"/>
      </rPr>
      <t>(a)</t>
    </r>
  </si>
  <si>
    <t>Figura 2. Popolazione straniera residente al 1° gennaio per sesso e principali paesi di cittadinanza. Anno 2024 (valori assoluti e percentuali)</t>
  </si>
  <si>
    <t xml:space="preserve"> Popolazione straniera residente al 1° gennaio per sesso e principali paesi di cittadinanza. Anno 2024 (valori assoluti e percentuali)</t>
  </si>
  <si>
    <t>Fonte: Istat, Acquisizioni di cittadinanza</t>
  </si>
  <si>
    <r>
      <t>Figura 3. Acquisizioni di cittadinanza italiana dei cittadini non comunitari per motivo. Anni 2011-2024</t>
    </r>
    <r>
      <rPr>
        <sz val="11"/>
        <color rgb="FF212529"/>
        <rFont val="Arial"/>
        <family val="2"/>
      </rPr>
      <t> (valori assoluti)</t>
    </r>
  </si>
  <si>
    <r>
      <t>Figura 4. Cittadini italiani di origine straniera per 100 stranieri residenti della stessa origine al 31 dicembre 2024</t>
    </r>
    <r>
      <rPr>
        <sz val="11"/>
        <color rgb="FF212529"/>
        <rFont val="Arial"/>
        <family val="2"/>
      </rPr>
      <t> (valori percentuali)</t>
    </r>
  </si>
  <si>
    <t>Cittadini italiani di origine straniera per 100 stranieri residenti della stessa origine al 31 dicembre 2024 (valori percentuali)</t>
  </si>
  <si>
    <t xml:space="preserve"> Acquisizioni di cittadinanza italiana dei cittadini non comunitari per motivo. Anni 2011-2024 (valori assoluti)</t>
  </si>
  <si>
    <t>Cittadinanze</t>
  </si>
  <si>
    <t>Fonte: Elaborazioni su dati Istat</t>
  </si>
  <si>
    <r>
      <t>Figura 5. Matrimoni con almeno uno sposo straniero per tipologia di coppia. Anni 2011-2023</t>
    </r>
    <r>
      <rPr>
        <sz val="11"/>
        <color rgb="FF212529"/>
        <rFont val="Arial"/>
        <family val="2"/>
      </rPr>
      <t> (valori assoluti e percentuali)</t>
    </r>
  </si>
  <si>
    <t>Matrimoni con almeno uno sposo straniero per tipologia di coppia. Anni 2011-2023 (valori assoluti e percentuali)</t>
  </si>
  <si>
    <r>
      <t>Figura 6. Matrimoni con almeno uno sposo italiano per acquisizione per tipologia di coppia. Anni 2011-2023</t>
    </r>
    <r>
      <rPr>
        <sz val="11"/>
        <color rgb="FF212529"/>
        <rFont val="Arial"/>
        <family val="2"/>
      </rPr>
      <t> (valori assoluti)</t>
    </r>
  </si>
  <si>
    <t xml:space="preserve"> Matrimoni con almeno uno sposo italiano per acquisizione per tipologia di coppia. Anni 2011-2023 (valori assoluti)</t>
  </si>
  <si>
    <r>
      <t>Figura 7. Matrimoni per tipologia di coppia. Anni 2011-2023</t>
    </r>
    <r>
      <rPr>
        <sz val="11"/>
        <color rgb="FF212529"/>
        <rFont val="Arial"/>
        <family val="2"/>
      </rPr>
      <t> (valori percentuali)</t>
    </r>
  </si>
  <si>
    <t>Matrimoni per tipologia di coppia. Anni 2011-2023 (valori percentuali)</t>
  </si>
  <si>
    <r>
      <t>Figura 8. Acquisizioni di cittadinanza per durata trascorsa dal matrimonio per tipologia di coppia. Coorte di matrimonio 2014</t>
    </r>
    <r>
      <rPr>
        <sz val="11"/>
        <color rgb="FF212529"/>
        <rFont val="Arial"/>
        <family val="2"/>
      </rPr>
      <t> (percentuali cumulate e valori percentuali)</t>
    </r>
  </si>
  <si>
    <t>Acquisizioni di cittadinanza per durata trascorsa dal matrimonio per tipologia di coppia. Coorte di matrimonio 2014 (percentuali cumulate e valori percentuali)</t>
  </si>
  <si>
    <r>
      <t>Figura 9. Unioni civili per tipologia di coppia. Anni 2018-2023</t>
    </r>
    <r>
      <rPr>
        <sz val="11"/>
        <color rgb="FF212529"/>
        <rFont val="Arial"/>
        <family val="2"/>
      </rPr>
      <t> (valori percentuali)</t>
    </r>
  </si>
  <si>
    <t>Unioni civili per tipologia di coppia. Anni 2018-2023 (valori percentuali)</t>
  </si>
  <si>
    <r>
      <t>Figura 10. Unioni civili per sesso e per tipologia di coppia. Anni 2018-2023</t>
    </r>
    <r>
      <rPr>
        <sz val="11"/>
        <color rgb="FF212529"/>
        <rFont val="Arial"/>
        <family val="2"/>
      </rPr>
      <t> (valori assoluti e percentuali)</t>
    </r>
  </si>
  <si>
    <t>Fonte: Istat, Rilevazione delle unioni civili</t>
  </si>
  <si>
    <t>Unioni civili per sesso e per tipologia di coppia. Anni 2018-2023 (valori assoluti e percentuali)</t>
  </si>
  <si>
    <r>
      <t>Figura 11. Differenza di età nei matrimoni con sposi entrambi italiani ed entrambi stranieri. Anno 2023 </t>
    </r>
    <r>
      <rPr>
        <sz val="11"/>
        <color rgb="FF212529"/>
        <rFont val="Arial"/>
        <family val="2"/>
      </rPr>
      <t>(media in anni)</t>
    </r>
  </si>
  <si>
    <t> Differenza di età nei matrimoni con uno sposo straniero. Anno 2023 (media in anni)</t>
  </si>
  <si>
    <t>Differenza di età nei matrimoni con sposi entrambi italiani ed entrambi stranieri. Anno 2023 (media in anni)</t>
  </si>
  <si>
    <r>
      <t>Figura 13. Differenza di età nelle</t>
    </r>
    <r>
      <rPr>
        <sz val="11"/>
        <color rgb="FF212529"/>
        <rFont val="Arial"/>
        <family val="2"/>
      </rPr>
      <t> u</t>
    </r>
    <r>
      <rPr>
        <b/>
        <sz val="11"/>
        <color rgb="FF212529"/>
        <rFont val="Arial"/>
        <family val="2"/>
      </rPr>
      <t>nioni civili con partner entrambi italiani ed entrambi stranieri. Anno 2023</t>
    </r>
    <r>
      <rPr>
        <sz val="11"/>
        <color rgb="FF212529"/>
        <rFont val="Arial"/>
        <family val="2"/>
      </rPr>
      <t> (media in anni)</t>
    </r>
  </si>
  <si>
    <t>Differenza di età nelle unioni civili con partner entrambi italiani ed entrambi stranieri. Anno 2023 (media in anni)</t>
  </si>
  <si>
    <r>
      <t>Figura 14. Differenza di età nelle </t>
    </r>
    <r>
      <rPr>
        <sz val="11"/>
        <color rgb="FF212529"/>
        <rFont val="Arial"/>
        <family val="2"/>
      </rPr>
      <t>u</t>
    </r>
    <r>
      <rPr>
        <b/>
        <sz val="11"/>
        <color rgb="FF212529"/>
        <rFont val="Arial"/>
        <family val="2"/>
      </rPr>
      <t>nioni civili con un partner straniero. Anno 2023</t>
    </r>
    <r>
      <rPr>
        <sz val="11"/>
        <color rgb="FF212529"/>
        <rFont val="Arial"/>
        <family val="2"/>
      </rPr>
      <t> (media in anni)</t>
    </r>
  </si>
  <si>
    <t>Differenza di età nelle unioni civili con un partner straniero. Anno 2023 (media in anni)</t>
  </si>
  <si>
    <t>Fonte: Istat, Rilevazione degli iscritti in anagrafe per nascita</t>
  </si>
  <si>
    <r>
      <t>Figura 15. Nascite della popolazione residente per tipologia di coppia. Anni 2008-2024</t>
    </r>
    <r>
      <rPr>
        <sz val="11"/>
        <color rgb="FF212529"/>
        <rFont val="Arial"/>
        <family val="2"/>
      </rPr>
      <t> (valori assoluti)</t>
    </r>
  </si>
  <si>
    <t>Nascite della popolazione residente per tipologia di coppia. Anni 2008-2024 (valori assoluti)</t>
  </si>
  <si>
    <r>
      <t>Figura 16. Nati con almeno un genitore straniero per tipologia di coppia e principali paesi di cittadinanza dei genitori. Anno 2024</t>
    </r>
    <r>
      <rPr>
        <sz val="11"/>
        <color rgb="FF212529"/>
        <rFont val="Arial"/>
        <family val="2"/>
      </rPr>
      <t> (valori assoluti) (a)</t>
    </r>
  </si>
  <si>
    <t>Nati con almeno un genitore straniero per tipologia di coppia e principali paesi di cittadinanza dei genitori. Anno 2024 (valori assoluti)</t>
  </si>
  <si>
    <r>
      <t>Figura 17. Nascite per tipologia di coppia dei genitori. Anni 2018-2022</t>
    </r>
    <r>
      <rPr>
        <sz val="11"/>
        <color rgb="FF212529"/>
        <rFont val="Arial"/>
        <family val="2"/>
      </rPr>
      <t> (valori percentuali)</t>
    </r>
  </si>
  <si>
    <t>Nascite per tipologia di coppia dei genitori. Anni 2018-2022 (valori percentuali)</t>
  </si>
  <si>
    <t>% nati da coppie ITALIANE alla nascita del figlio che sono tali per effetto di una naturalizzazione (la madre ha acquisito)</t>
  </si>
  <si>
    <t>% nati da coppie ITALIANE alla nascita del figlio che sono tali per effetto di una naturalizzazione (il padre ha acquisito)</t>
  </si>
  <si>
    <t>%nati da coppie ITALIANE alla nascita del figlio che sono tali per effetto di una naturalizzazione (entrambi hanno acquisito)</t>
  </si>
  <si>
    <r>
      <t>Figura 18. Nascite da coppie formate da genitori entrambi italiani per acquisizione. Italia e ripartizioni. Anni 2018-2022</t>
    </r>
    <r>
      <rPr>
        <sz val="11"/>
        <color rgb="FF212529"/>
        <rFont val="Arial"/>
        <family val="2"/>
      </rPr>
      <t> (valori percentuali)</t>
    </r>
  </si>
  <si>
    <r>
      <t>Figura 19. Nascite da coppie con padre italiano dalla nascita e madre italiana per acquisizione. Italia e ripartizioni. Anni 2018-2022</t>
    </r>
    <r>
      <rPr>
        <sz val="11"/>
        <color rgb="FF212529"/>
        <rFont val="Arial"/>
        <family val="2"/>
      </rPr>
      <t> (valori percentuali)</t>
    </r>
  </si>
  <si>
    <r>
      <t>Figura 20. Nascite da coppie con madre italiana dalla nascita e padre italiano per acquisizione. Italia e ripartizioni. Anni 2018-2022</t>
    </r>
    <r>
      <rPr>
        <sz val="11"/>
        <color rgb="FF212529"/>
        <rFont val="Arial"/>
        <family val="2"/>
      </rPr>
      <t> (valori percentuali)</t>
    </r>
  </si>
  <si>
    <t>Nascite da coppie formate da genitori entrambi italiani per acquisizione. Italia e ripartizioni. Anni 2018-2022 (valori percentuali)</t>
  </si>
  <si>
    <t>Nascite da coppie con padre italiano dalla nascita e madre italiana per acquisizione. Italia e ripartizioni. Anni 2018-2022 (valori percentuali)</t>
  </si>
  <si>
    <t>Nascite da coppie con madre italiana dalla nascita e padre italiano per acquisizione. Italia e ripartizioni. Anni 2018-2022 (valori percentuali)</t>
  </si>
  <si>
    <r>
      <t>Figura 22. Nascite da coppie formate da madre straniera e padre italiano per acquisizione. Italia e ripartizioni. Anni 2018-2022</t>
    </r>
    <r>
      <rPr>
        <sz val="11"/>
        <color rgb="FF212529"/>
        <rFont val="Arial"/>
        <family val="2"/>
      </rPr>
      <t> (valori percentuali)</t>
    </r>
  </si>
  <si>
    <r>
      <t>Figura 21. Nascite da coppie formate da padre straniero e madre italiana per acquisizione. Italia e ripartizioni. Anni 2018-2022</t>
    </r>
    <r>
      <rPr>
        <sz val="11"/>
        <color rgb="FF212529"/>
        <rFont val="Arial"/>
        <family val="2"/>
      </rPr>
      <t> (valori percentuali)</t>
    </r>
  </si>
  <si>
    <t>Nascite da coppie formate da padre straniero e madre italiana per acquisizione. Italia e ripartizioni. Anni 2018-2022 (valori percentuali)</t>
  </si>
  <si>
    <t>Nascite da coppie formate da madre straniera e padre italiano per acquisizione. Italia e ripartizioni. Anni 2018-2022 (valori percentuali)</t>
  </si>
  <si>
    <r>
      <t>Figura 23. Nascite da coppie con padre straniero e madre italiana per acquisizione per cittadinanza precedente. Anno 2022</t>
    </r>
    <r>
      <rPr>
        <sz val="11"/>
        <color rgb="FF212529"/>
        <rFont val="Arial"/>
        <family val="2"/>
      </rPr>
      <t> (valori percentuali)</t>
    </r>
  </si>
  <si>
    <t>Cittadinanze precedenti</t>
  </si>
  <si>
    <r>
      <t>Figura 24. Nascite da coppie con madre straniera e padre italiano per acquisizione per cittadinanza precedente. Anno 2022</t>
    </r>
    <r>
      <rPr>
        <sz val="11"/>
        <color rgb="FF212529"/>
        <rFont val="Arial"/>
        <family val="2"/>
      </rPr>
      <t> (valori percentuali)</t>
    </r>
  </si>
  <si>
    <t>Nascite da coppie con padre straniero e madre italiana per acquisizione per cittadinanza precedente. Anno 2022 (valori percentuali)</t>
  </si>
  <si>
    <t>Nascite da coppie con madre straniera e padre italiano per acquisizione per cittadinanza precedente. Anno 2022 (valori percentuali)</t>
  </si>
  <si>
    <t>(a) Si considerano le coppie sposate in cui l’acquisizione di cittadinanza è avvenuta prima della nascita del primo figlio iscritto in Anagrafe in Italia</t>
  </si>
  <si>
    <r>
      <t xml:space="preserve">Figura 25. Coppie di genitori per sequenza di eventi (matrimonio, nascita del figlio e acquisizione di cittadinanza) e anno di nascita del figlio. Anni 2018-2022 </t>
    </r>
    <r>
      <rPr>
        <sz val="11"/>
        <color rgb="FF212529"/>
        <rFont val="Arial"/>
        <family val="2"/>
      </rPr>
      <t>(valori percentuali) (a)</t>
    </r>
  </si>
  <si>
    <t>Coppie di genitori per sequenza di eventi (matrimonio, nascita del figlio e acquisizione di cittadinanza) e anno di nascita del figlio. Anni 2018-2022 (valori percentuali)</t>
  </si>
  <si>
    <r>
      <t>Figura 26. Divorzi in Italia. Anni 2000-2022</t>
    </r>
    <r>
      <rPr>
        <sz val="11"/>
        <color rgb="FF212529"/>
        <rFont val="Arial"/>
        <family val="2"/>
      </rPr>
      <t> (valori assoluti e tassi per 10.000 residenti)</t>
    </r>
  </si>
  <si>
    <t>Divorzi in Italia. Anni 2000-2022 (valori assoluti e tassi per 10.000 residenti)</t>
  </si>
  <si>
    <r>
      <t>Figura 27. Età media al divorzio per sesso</t>
    </r>
    <r>
      <rPr>
        <sz val="11"/>
        <color rgb="FF212529"/>
        <rFont val="Arial"/>
        <family val="2"/>
      </rPr>
      <t> (anni)</t>
    </r>
  </si>
  <si>
    <t>Età media al divorzio per sesso (anni)</t>
  </si>
  <si>
    <r>
      <t>Figura 28. Divorzi per fasce di età dei coniugi. Anni 2000, 2005, 2010, 2015 e 2020-2022</t>
    </r>
    <r>
      <rPr>
        <sz val="11"/>
        <color rgb="FF212529"/>
        <rFont val="Arial"/>
        <family val="2"/>
      </rPr>
      <t> (composizioni percentuali)</t>
    </r>
  </si>
  <si>
    <t>Divorzi per fasce di età dei coniugi. Anni 2000, 2005, 2010, 2015 e 2020-2022 (composizioni percentuali)</t>
  </si>
  <si>
    <r>
      <t>Figura 29. Divorzi per cittadinanza dei coniugi. Anni 2000, 2005, 2010, 2015 e 2020-2022</t>
    </r>
    <r>
      <rPr>
        <sz val="11"/>
        <color rgb="FF212529"/>
        <rFont val="Arial"/>
        <family val="2"/>
      </rPr>
      <t> (composizioni percentuali)</t>
    </r>
  </si>
  <si>
    <r>
      <t>Figura 30. Divorzi di coppie miste per cittadinanza dei coniugi. Anni 2015-2022</t>
    </r>
    <r>
      <rPr>
        <sz val="11"/>
        <color rgb="FF212529"/>
        <rFont val="Arial"/>
        <family val="2"/>
      </rPr>
      <t> (composizioni percentuali e valori assoluti in migliaia)</t>
    </r>
  </si>
  <si>
    <t>Divorzi di coppie miste per cittadinanza dei coniugi. Anni 2015-2022 (composizioni percentuali e valori assoluti in migliaia)</t>
  </si>
  <si>
    <t>Divorzi per cittadinanza dei coniugi. Anni 2000, 2005, 2010, 2015 e 2020-2022 (composizioni percentuali)</t>
  </si>
  <si>
    <r>
      <t>Figura 31. Divorziati e rimasti coniugati (al tempo t+1) per principali caratteristiche dei coniugi e del matrimonio. Anno 2022</t>
    </r>
    <r>
      <rPr>
        <sz val="11"/>
        <color rgb="FF212529"/>
        <rFont val="Arial"/>
        <family val="2"/>
      </rPr>
      <t> (valori percentuali) (a)</t>
    </r>
  </si>
  <si>
    <t>(a) Le caratteristiche si riferiscono al primo gennaio 2022 (tempo t)</t>
  </si>
  <si>
    <t>Divorziati e rimasti coniugati (al tempo t+1) per principali caratteristiche dei coniugi e del matrimonio. Anno 2022 (valori percentuali)</t>
  </si>
  <si>
    <r>
      <t>Figura 32. Cittadini non comunitari per motivo del permesso. Anni 2011-2024</t>
    </r>
    <r>
      <rPr>
        <sz val="11"/>
        <color rgb="FF212529"/>
        <rFont val="Arial"/>
        <family val="2"/>
      </rPr>
      <t> (valori assoluti)</t>
    </r>
  </si>
  <si>
    <t>Fonte: Istat, Elaborazioni su dati del Ministero dell’Interno</t>
  </si>
  <si>
    <t>Cittadini non comunitari per motivo del permesso. Anni 2011-2024 (valori assoluti)</t>
  </si>
  <si>
    <r>
      <t>Figura 33. Immigrati ancora presenti in Italia a cinque anni dall’ingresso per motivo del permesso di soggiorno. Coorti di ingresso 2014 e 2018</t>
    </r>
    <r>
      <rPr>
        <sz val="11"/>
        <color rgb="FF212529"/>
        <rFont val="Arial"/>
        <family val="2"/>
      </rPr>
      <t> (valori percentuali)</t>
    </r>
  </si>
  <si>
    <t>Asilo</t>
  </si>
  <si>
    <t>Motivo</t>
  </si>
  <si>
    <t>Immigrati ancora presenti in Italia a cinque anni dall’ingresso per motivo del permesso di soggiorno. Coorti di ingresso 2014 e 2018 (valori percentuali)</t>
  </si>
  <si>
    <r>
      <t>Figura 34. Matrimonio e acquisizione di cittadinanza dei cittadini non UE per anno di evento. Coorti di ingresso 2014 e 2018</t>
    </r>
    <r>
      <rPr>
        <sz val="11"/>
        <color rgb="FF212529"/>
        <rFont val="Arial"/>
        <family val="2"/>
      </rPr>
      <t> (valori percentuali)</t>
    </r>
  </si>
  <si>
    <r>
      <t>Figura 12. Differenza di età nei matrimoni con uno sposo straniero. Anno 2023 </t>
    </r>
    <r>
      <rPr>
        <sz val="11"/>
        <color rgb="FF212529"/>
        <rFont val="Arial"/>
        <family val="2"/>
      </rPr>
      <t>(media in anni)</t>
    </r>
  </si>
  <si>
    <t>2023 - UNIONI DI UOMINI</t>
  </si>
  <si>
    <t>2023 - UNIONI DI DONNE</t>
  </si>
  <si>
    <t>Tutte le cittadinanze</t>
  </si>
  <si>
    <t>Padre italiano madre straniera</t>
  </si>
  <si>
    <t>Padre straniero madre italiana</t>
  </si>
  <si>
    <t>Genitori entrambi stranieri</t>
  </si>
  <si>
    <t>Anno di nascita del figlio</t>
  </si>
  <si>
    <t>Età marito al divorzio</t>
  </si>
  <si>
    <t>Età moglie al divorzio</t>
  </si>
  <si>
    <t>Cittadinanza marito</t>
  </si>
  <si>
    <t>Cittadinanza moglie</t>
  </si>
  <si>
    <t>Anno evento</t>
  </si>
  <si>
    <r>
      <t>Figura 35. Matrimonio nei cinque anni successivi all’ingresso dei cittadini non UE entrati a 18 anni per sesso e motivo del permesso. Coorti di ingresso 2014 e 2018</t>
    </r>
    <r>
      <rPr>
        <sz val="11"/>
        <color rgb="FF212529"/>
        <rFont val="Arial"/>
        <family val="2"/>
      </rPr>
      <t> (valori percentuali)</t>
    </r>
  </si>
  <si>
    <t>Coorte d'ingresso 2014</t>
  </si>
  <si>
    <t>Coorte d'ingresso 2018</t>
  </si>
  <si>
    <r>
      <t>Figura 36. Matrimonio e acquisizione nei cinque anni successivi all’ingresso dei cittadini non UE entrati a 18 anni per sesso e principali cittadinanze. Coorti di ingresso 2014 e 2018</t>
    </r>
    <r>
      <rPr>
        <sz val="11"/>
        <color rgb="FF212529"/>
        <rFont val="Arial"/>
        <family val="2"/>
      </rPr>
      <t> (valori percentuali)</t>
    </r>
  </si>
  <si>
    <t>Matrimonio e acquisizione di cittadinanza dei cittadini non UE per anno di evento. Coorti di ingresso 2014 e 2018 (valori percentuali)</t>
  </si>
  <si>
    <t>Matrimonio nei cinque anni successivi all’ingresso dei cittadini non UE entrati a 18 anni per sesso e motivo del permesso. Coorti di ingresso 2014 e 2018 (valori percentuali)</t>
  </si>
  <si>
    <t>Matrimonio e acquisizione nei cinque anni successivi all’ingresso dei cittadini non UE entrati a 18 anni per sesso e principali cittadinanze. Coorti di ingresso 2014 e 2018 (valori percentuali)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</si>
</sst>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.0_-;\-* #,##0.0_-;_-* &quot;-&quot;??_-;_-@_-"/>
    <numFmt numFmtId="165" formatCode="0.0"/>
    <numFmt numFmtId="166" formatCode="#,##0.0"/>
    <numFmt numFmtId="167" formatCode="##0"/>
    <numFmt numFmtId="168" formatCode="##0.00"/>
  </numFmts>
  <fonts count="7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1F497D"/>
      <name val="Arial Black"/>
      <family val="2"/>
    </font>
    <font>
      <b/>
      <sz val="11"/>
      <color rgb="FF1F497D"/>
      <name val="Arial Narrow"/>
      <family val="2"/>
    </font>
    <font>
      <sz val="11"/>
      <color rgb="FF1F497D"/>
      <name val="Arial Narrow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sz val="9"/>
      <color rgb="FF112277"/>
      <name val="Arial"/>
      <family val="2"/>
    </font>
    <font>
      <sz val="8"/>
      <color rgb="FF000000"/>
      <name val="Arial"/>
      <family val="2"/>
    </font>
    <font>
      <b/>
      <sz val="9"/>
      <color rgb="FF112277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9"/>
      <name val="Arial Narrow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8"/>
      <name val="Arial"/>
      <family val="2"/>
    </font>
    <font>
      <sz val="12"/>
      <name val="Arial"/>
      <family val="2"/>
    </font>
    <font>
      <sz val="12"/>
      <name val="Arial Narrow"/>
      <family val="2"/>
    </font>
    <font>
      <sz val="12"/>
      <color theme="1"/>
      <name val="Aptos Narrow"/>
      <family val="2"/>
      <scheme val="minor"/>
    </font>
    <font>
      <sz val="12"/>
      <color rgb="FF1F497D"/>
      <name val="Arial Narrow"/>
      <family val="2"/>
    </font>
    <font>
      <sz val="12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name val="Calibri"/>
      <family val="2"/>
    </font>
    <font>
      <sz val="7"/>
      <name val="Arial"/>
      <family val="2"/>
    </font>
    <font>
      <b/>
      <sz val="7"/>
      <name val="Arial"/>
      <family val="2"/>
    </font>
    <font>
      <sz val="9.5"/>
      <color rgb="FF000000"/>
      <name val="Arial"/>
      <family val="2"/>
    </font>
    <font>
      <b/>
      <sz val="9.5"/>
      <color rgb="FF112277"/>
      <name val="Arial"/>
      <family val="2"/>
    </font>
    <font>
      <sz val="9"/>
      <color theme="1"/>
      <name val="Aptos Narrow"/>
      <family val="2"/>
      <scheme val="minor"/>
    </font>
    <font>
      <sz val="9"/>
      <color theme="1"/>
      <name val="Calibri"/>
      <family val="2"/>
    </font>
    <font>
      <b/>
      <sz val="28"/>
      <color rgb="FF595959"/>
      <name val="Arial"/>
      <family val="2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 Narrow"/>
      <family val="2"/>
    </font>
    <font>
      <sz val="9"/>
      <color rgb="FF1F497D"/>
      <name val="Arial Narrow"/>
      <family val="2"/>
    </font>
    <font>
      <sz val="11"/>
      <color rgb="FF1F497D"/>
      <name val="Arial Black"/>
      <family val="2"/>
    </font>
    <font>
      <sz val="11"/>
      <color theme="3"/>
      <name val="Arial Narrow"/>
      <family val="2"/>
    </font>
    <font>
      <b/>
      <sz val="9"/>
      <color rgb="FF00B050"/>
      <name val="Arial Narrow"/>
      <family val="2"/>
    </font>
    <font>
      <sz val="9"/>
      <color rgb="FF00B050"/>
      <name val="Arial Narrow"/>
      <family val="2"/>
    </font>
    <font>
      <sz val="7.5"/>
      <color theme="1"/>
      <name val="Arial Narrow"/>
      <family val="2"/>
    </font>
    <font>
      <b/>
      <sz val="10"/>
      <name val="Arial Narrow"/>
      <family val="2"/>
    </font>
    <font>
      <sz val="11"/>
      <name val="Calibri"/>
      <family val="2"/>
    </font>
    <font>
      <i/>
      <sz val="9"/>
      <name val="Arial"/>
      <family val="2"/>
    </font>
    <font>
      <sz val="11"/>
      <color theme="1"/>
      <name val="Calibri"/>
      <family val="2"/>
    </font>
    <font>
      <sz val="9.5"/>
      <color rgb="FF000000"/>
      <name val="Arial"/>
    </font>
    <font>
      <b/>
      <sz val="16"/>
      <color theme="8"/>
      <name val="Cambria"/>
      <family val="1"/>
    </font>
    <font>
      <sz val="11"/>
      <color rgb="FF212529"/>
      <name val="Arial"/>
      <family val="2"/>
    </font>
    <font>
      <b/>
      <sz val="11"/>
      <color rgb="FF212529"/>
      <name val="Arial"/>
      <family val="2"/>
    </font>
    <font>
      <b/>
      <sz val="14"/>
      <color theme="8"/>
      <name val="Cambria"/>
      <family val="1"/>
    </font>
    <font>
      <b/>
      <u/>
      <sz val="14"/>
      <color theme="8"/>
      <name val="Cambria"/>
      <family val="1"/>
    </font>
    <font>
      <sz val="12"/>
      <color theme="8"/>
      <name val="Cambria"/>
      <family val="1"/>
    </font>
    <font>
      <sz val="7"/>
      <color rgb="FF333333"/>
      <name val="Canva Sans Variable"/>
    </font>
    <font>
      <sz val="6"/>
      <color rgb="FF333333"/>
      <name val="Canva Sans Variable"/>
    </font>
    <font>
      <sz val="10"/>
      <color theme="1"/>
      <name val="Aptos Narrow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rgb="FF0070C0"/>
      <name val="Arial"/>
      <family val="2"/>
    </font>
    <font>
      <b/>
      <sz val="9"/>
      <color rgb="FFC00000"/>
      <name val="Arial"/>
      <family val="2"/>
    </font>
    <font>
      <sz val="10"/>
      <name val="Aptos Narrow"/>
      <family val="2"/>
      <scheme val="minor"/>
    </font>
    <font>
      <b/>
      <sz val="10"/>
      <color theme="1"/>
      <name val="Arial"/>
      <family val="2"/>
    </font>
    <font>
      <sz val="9"/>
      <color rgb="FF1F497D"/>
      <name val="Arial"/>
      <family val="2"/>
    </font>
    <font>
      <sz val="9"/>
      <color rgb="FF002060"/>
      <name val="Arial"/>
      <family val="2"/>
    </font>
    <font>
      <sz val="10"/>
      <color theme="1"/>
      <name val="Arial "/>
    </font>
    <font>
      <sz val="10"/>
      <name val="Arial "/>
    </font>
    <font>
      <b/>
      <sz val="9.5"/>
      <name val="Arial"/>
      <family val="2"/>
    </font>
    <font>
      <sz val="9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B0B7BB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rgb="FFB0B7BB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17" fillId="0" borderId="0"/>
    <xf numFmtId="0" fontId="29" fillId="0" borderId="0"/>
    <xf numFmtId="0" fontId="17" fillId="0" borderId="0"/>
    <xf numFmtId="41" fontId="1" fillId="0" borderId="0" applyFont="0" applyFill="0" applyBorder="0" applyAlignment="0" applyProtection="0"/>
    <xf numFmtId="0" fontId="44" fillId="0" borderId="0"/>
    <xf numFmtId="0" fontId="47" fillId="0" borderId="0"/>
    <xf numFmtId="43" fontId="47" fillId="0" borderId="0" applyFont="0" applyFill="0" applyBorder="0" applyAlignment="0" applyProtection="0"/>
  </cellStyleXfs>
  <cellXfs count="29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0" borderId="0" xfId="2" applyFont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3" fontId="6" fillId="0" borderId="2" xfId="2" applyNumberFormat="1" applyFont="1" applyBorder="1" applyAlignment="1">
      <alignment horizontal="right" vertical="center"/>
    </xf>
    <xf numFmtId="3" fontId="8" fillId="0" borderId="2" xfId="2" applyNumberFormat="1" applyFont="1" applyBorder="1" applyAlignment="1">
      <alignment horizontal="right" vertical="center"/>
    </xf>
    <xf numFmtId="0" fontId="9" fillId="0" borderId="1" xfId="2" applyFont="1" applyBorder="1" applyAlignment="1">
      <alignment horizontal="left" vertical="center"/>
    </xf>
    <xf numFmtId="3" fontId="10" fillId="0" borderId="2" xfId="2" applyNumberFormat="1" applyFont="1" applyBorder="1" applyAlignment="1">
      <alignment horizontal="right" vertical="center"/>
    </xf>
    <xf numFmtId="3" fontId="6" fillId="0" borderId="0" xfId="2" applyNumberFormat="1" applyFont="1" applyAlignment="1">
      <alignment horizontal="right" vertical="center"/>
    </xf>
    <xf numFmtId="0" fontId="10" fillId="0" borderId="0" xfId="2" applyFont="1" applyAlignment="1">
      <alignment horizontal="left" vertical="center"/>
    </xf>
    <xf numFmtId="3" fontId="10" fillId="0" borderId="0" xfId="2" applyNumberFormat="1" applyFont="1" applyAlignment="1">
      <alignment horizontal="right" vertical="center"/>
    </xf>
    <xf numFmtId="3" fontId="6" fillId="0" borderId="0" xfId="2" applyNumberFormat="1" applyFont="1" applyAlignment="1">
      <alignment horizontal="left" vertical="center"/>
    </xf>
    <xf numFmtId="164" fontId="11" fillId="0" borderId="0" xfId="1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12" fillId="0" borderId="0" xfId="0" applyFont="1"/>
    <xf numFmtId="0" fontId="11" fillId="0" borderId="0" xfId="3" applyFont="1" applyAlignment="1">
      <alignment horizontal="left" vertical="center"/>
    </xf>
    <xf numFmtId="3" fontId="11" fillId="0" borderId="0" xfId="3" applyNumberFormat="1" applyFont="1" applyAlignment="1">
      <alignment horizontal="right" vertical="center" wrapText="1"/>
    </xf>
    <xf numFmtId="0" fontId="11" fillId="0" borderId="0" xfId="3" applyFont="1" applyAlignment="1">
      <alignment horizontal="right" vertical="center" wrapText="1"/>
    </xf>
    <xf numFmtId="3" fontId="11" fillId="0" borderId="0" xfId="3" applyNumberFormat="1" applyFont="1" applyAlignment="1">
      <alignment horizontal="right" vertical="center"/>
    </xf>
    <xf numFmtId="165" fontId="11" fillId="0" borderId="0" xfId="3" applyNumberFormat="1" applyFont="1" applyAlignment="1">
      <alignment horizontal="right" vertical="center"/>
    </xf>
    <xf numFmtId="0" fontId="13" fillId="0" borderId="0" xfId="3" applyFont="1" applyAlignment="1">
      <alignment horizontal="left" vertical="center"/>
    </xf>
    <xf numFmtId="3" fontId="13" fillId="0" borderId="0" xfId="3" applyNumberFormat="1" applyFont="1" applyAlignment="1">
      <alignment horizontal="right" vertical="center"/>
    </xf>
    <xf numFmtId="165" fontId="13" fillId="0" borderId="0" xfId="3" applyNumberFormat="1" applyFont="1" applyAlignment="1">
      <alignment horizontal="right" vertical="center"/>
    </xf>
    <xf numFmtId="3" fontId="11" fillId="0" borderId="0" xfId="3" applyNumberFormat="1" applyFont="1" applyAlignment="1">
      <alignment horizontal="left" vertical="center"/>
    </xf>
    <xf numFmtId="3" fontId="13" fillId="0" borderId="0" xfId="0" applyNumberFormat="1" applyFont="1" applyAlignment="1">
      <alignment horizontal="right" vertical="center"/>
    </xf>
    <xf numFmtId="3" fontId="15" fillId="0" borderId="0" xfId="0" applyNumberFormat="1" applyFont="1"/>
    <xf numFmtId="3" fontId="0" fillId="0" borderId="0" xfId="0" applyNumberFormat="1" applyAlignment="1">
      <alignment wrapText="1"/>
    </xf>
    <xf numFmtId="3" fontId="0" fillId="0" borderId="0" xfId="0" applyNumberFormat="1" applyAlignment="1">
      <alignment horizontal="center"/>
    </xf>
    <xf numFmtId="3" fontId="16" fillId="0" borderId="0" xfId="0" applyNumberFormat="1" applyFont="1" applyAlignment="1">
      <alignment horizontal="right"/>
    </xf>
    <xf numFmtId="3" fontId="0" fillId="0" borderId="0" xfId="0" applyNumberFormat="1"/>
    <xf numFmtId="166" fontId="0" fillId="0" borderId="0" xfId="0" applyNumberFormat="1" applyAlignment="1">
      <alignment horizontal="right" wrapText="1"/>
    </xf>
    <xf numFmtId="3" fontId="19" fillId="0" borderId="0" xfId="4" applyNumberFormat="1" applyFont="1" applyAlignment="1">
      <alignment horizontal="right"/>
    </xf>
    <xf numFmtId="166" fontId="0" fillId="0" borderId="0" xfId="0" applyNumberFormat="1" applyAlignment="1">
      <alignment wrapText="1"/>
    </xf>
    <xf numFmtId="3" fontId="20" fillId="0" borderId="0" xfId="4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right" wrapText="1"/>
    </xf>
    <xf numFmtId="0" fontId="23" fillId="0" borderId="0" xfId="0" applyFont="1" applyAlignment="1">
      <alignment vertical="center"/>
    </xf>
    <xf numFmtId="0" fontId="22" fillId="0" borderId="0" xfId="0" applyFont="1"/>
    <xf numFmtId="3" fontId="24" fillId="0" borderId="0" xfId="0" applyNumberFormat="1" applyFont="1" applyAlignment="1">
      <alignment horizontal="right"/>
    </xf>
    <xf numFmtId="0" fontId="25" fillId="0" borderId="0" xfId="0" applyFont="1"/>
    <xf numFmtId="3" fontId="14" fillId="0" borderId="0" xfId="0" applyNumberFormat="1" applyFont="1" applyAlignment="1">
      <alignment horizontal="right"/>
    </xf>
    <xf numFmtId="3" fontId="24" fillId="0" borderId="0" xfId="0" applyNumberFormat="1" applyFont="1"/>
    <xf numFmtId="1" fontId="0" fillId="0" borderId="0" xfId="0" applyNumberFormat="1"/>
    <xf numFmtId="165" fontId="0" fillId="0" borderId="0" xfId="0" applyNumberFormat="1"/>
    <xf numFmtId="165" fontId="18" fillId="0" borderId="0" xfId="4" applyNumberFormat="1" applyFont="1" applyAlignment="1">
      <alignment horizontal="right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5" borderId="0" xfId="0" applyFill="1" applyAlignment="1">
      <alignment wrapText="1"/>
    </xf>
    <xf numFmtId="2" fontId="0" fillId="0" borderId="0" xfId="0" applyNumberFormat="1" applyAlignment="1">
      <alignment wrapText="1"/>
    </xf>
    <xf numFmtId="2" fontId="0" fillId="0" borderId="0" xfId="0" applyNumberFormat="1"/>
    <xf numFmtId="49" fontId="27" fillId="0" borderId="0" xfId="4" applyNumberFormat="1" applyFont="1" applyAlignment="1">
      <alignment horizontal="left" wrapText="1"/>
    </xf>
    <xf numFmtId="3" fontId="27" fillId="0" borderId="0" xfId="4" applyNumberFormat="1" applyFont="1" applyAlignment="1">
      <alignment horizontal="right"/>
    </xf>
    <xf numFmtId="0" fontId="17" fillId="0" borderId="0" xfId="4"/>
    <xf numFmtId="166" fontId="19" fillId="0" borderId="0" xfId="4" applyNumberFormat="1" applyFont="1" applyAlignment="1">
      <alignment horizontal="right"/>
    </xf>
    <xf numFmtId="165" fontId="17" fillId="0" borderId="0" xfId="4" applyNumberFormat="1"/>
    <xf numFmtId="0" fontId="30" fillId="2" borderId="0" xfId="5" applyFont="1" applyFill="1" applyAlignment="1">
      <alignment wrapText="1"/>
    </xf>
    <xf numFmtId="0" fontId="29" fillId="2" borderId="0" xfId="5" applyFill="1"/>
    <xf numFmtId="0" fontId="29" fillId="2" borderId="0" xfId="5" applyFill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 vertical="center" wrapText="1"/>
    </xf>
    <xf numFmtId="165" fontId="27" fillId="0" borderId="0" xfId="0" applyNumberFormat="1" applyFont="1" applyAlignment="1">
      <alignment horizontal="right" vertical="center"/>
    </xf>
    <xf numFmtId="168" fontId="0" fillId="3" borderId="0" xfId="0" applyNumberFormat="1" applyFill="1" applyAlignment="1">
      <alignment horizontal="right"/>
    </xf>
    <xf numFmtId="0" fontId="31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justify" vertical="center"/>
    </xf>
    <xf numFmtId="0" fontId="32" fillId="0" borderId="0" xfId="0" applyFont="1" applyAlignment="1">
      <alignment horizontal="left" vertical="center"/>
    </xf>
    <xf numFmtId="0" fontId="33" fillId="0" borderId="0" xfId="0" applyFont="1"/>
    <xf numFmtId="3" fontId="16" fillId="0" borderId="0" xfId="4" applyNumberFormat="1" applyFont="1" applyAlignment="1">
      <alignment horizontal="right"/>
    </xf>
    <xf numFmtId="0" fontId="36" fillId="0" borderId="0" xfId="0" applyFont="1"/>
    <xf numFmtId="0" fontId="16" fillId="0" borderId="0" xfId="0" applyFont="1"/>
    <xf numFmtId="0" fontId="37" fillId="0" borderId="0" xfId="0" applyFont="1" applyAlignment="1">
      <alignment wrapText="1"/>
    </xf>
    <xf numFmtId="0" fontId="34" fillId="0" borderId="0" xfId="0" applyFont="1"/>
    <xf numFmtId="0" fontId="38" fillId="0" borderId="0" xfId="0" applyFont="1" applyAlignment="1">
      <alignment vertical="center"/>
    </xf>
    <xf numFmtId="3" fontId="34" fillId="0" borderId="0" xfId="0" applyNumberFormat="1" applyFont="1"/>
    <xf numFmtId="0" fontId="39" fillId="0" borderId="0" xfId="0" applyFont="1" applyAlignment="1">
      <alignment vertical="center"/>
    </xf>
    <xf numFmtId="0" fontId="40" fillId="0" borderId="0" xfId="4" applyFont="1"/>
    <xf numFmtId="3" fontId="41" fillId="0" borderId="0" xfId="4" applyNumberFormat="1" applyFont="1" applyAlignment="1">
      <alignment horizontal="right"/>
    </xf>
    <xf numFmtId="165" fontId="16" fillId="0" borderId="0" xfId="0" applyNumberFormat="1" applyFont="1"/>
    <xf numFmtId="0" fontId="42" fillId="0" borderId="0" xfId="0" applyFont="1" applyAlignment="1">
      <alignment vertical="center"/>
    </xf>
    <xf numFmtId="3" fontId="43" fillId="0" borderId="0" xfId="0" applyNumberFormat="1" applyFont="1"/>
    <xf numFmtId="0" fontId="43" fillId="0" borderId="0" xfId="0" applyFont="1"/>
    <xf numFmtId="165" fontId="36" fillId="0" borderId="0" xfId="0" applyNumberFormat="1" applyFont="1"/>
    <xf numFmtId="3" fontId="36" fillId="0" borderId="0" xfId="0" applyNumberFormat="1" applyFont="1"/>
    <xf numFmtId="0" fontId="44" fillId="0" borderId="0" xfId="8"/>
    <xf numFmtId="165" fontId="44" fillId="0" borderId="0" xfId="8" applyNumberFormat="1"/>
    <xf numFmtId="0" fontId="28" fillId="0" borderId="0" xfId="0" applyFont="1"/>
    <xf numFmtId="0" fontId="5" fillId="0" borderId="0" xfId="3" applyAlignment="1">
      <alignment horizontal="left"/>
    </xf>
    <xf numFmtId="3" fontId="45" fillId="0" borderId="4" xfId="3" applyNumberFormat="1" applyFont="1" applyBorder="1" applyAlignment="1">
      <alignment horizontal="right" vertical="center"/>
    </xf>
    <xf numFmtId="0" fontId="11" fillId="0" borderId="0" xfId="3" applyFont="1" applyAlignment="1">
      <alignment horizontal="right" vertical="center"/>
    </xf>
    <xf numFmtId="165" fontId="11" fillId="0" borderId="0" xfId="3" applyNumberFormat="1" applyFont="1" applyAlignment="1">
      <alignment vertical="center"/>
    </xf>
    <xf numFmtId="0" fontId="29" fillId="0" borderId="0" xfId="5" applyAlignment="1">
      <alignment horizontal="left"/>
    </xf>
    <xf numFmtId="0" fontId="11" fillId="0" borderId="0" xfId="3" applyFont="1" applyAlignment="1">
      <alignment horizontal="center" vertical="center"/>
    </xf>
    <xf numFmtId="0" fontId="11" fillId="0" borderId="0" xfId="3" applyFont="1" applyAlignment="1">
      <alignment horizontal="left" vertical="center" wrapText="1"/>
    </xf>
    <xf numFmtId="0" fontId="26" fillId="0" borderId="0" xfId="8" applyFont="1"/>
    <xf numFmtId="0" fontId="46" fillId="0" borderId="0" xfId="0" applyFont="1" applyAlignment="1">
      <alignment horizontal="left" vertical="center"/>
    </xf>
    <xf numFmtId="0" fontId="47" fillId="0" borderId="0" xfId="9" applyAlignment="1">
      <alignment horizontal="left"/>
    </xf>
    <xf numFmtId="43" fontId="0" fillId="0" borderId="0" xfId="10" applyFont="1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right"/>
    </xf>
    <xf numFmtId="0" fontId="0" fillId="6" borderId="0" xfId="0" applyFill="1"/>
    <xf numFmtId="0" fontId="48" fillId="6" borderId="0" xfId="0" applyFont="1" applyFill="1"/>
    <xf numFmtId="0" fontId="51" fillId="0" borderId="0" xfId="0" applyFont="1" applyAlignment="1">
      <alignment horizontal="right"/>
    </xf>
    <xf numFmtId="0" fontId="52" fillId="0" borderId="0" xfId="0" applyFont="1"/>
    <xf numFmtId="0" fontId="53" fillId="0" borderId="0" xfId="0" applyFont="1"/>
    <xf numFmtId="0" fontId="54" fillId="0" borderId="0" xfId="0" applyFont="1"/>
    <xf numFmtId="0" fontId="50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55" fillId="0" borderId="0" xfId="0" applyFont="1"/>
    <xf numFmtId="0" fontId="50" fillId="0" borderId="0" xfId="0" applyFont="1" applyAlignment="1">
      <alignment horizontal="left" vertical="center"/>
    </xf>
    <xf numFmtId="0" fontId="0" fillId="0" borderId="4" xfId="0" applyBorder="1"/>
    <xf numFmtId="165" fontId="18" fillId="0" borderId="4" xfId="4" applyNumberFormat="1" applyFont="1" applyBorder="1" applyAlignment="1">
      <alignment horizontal="right"/>
    </xf>
    <xf numFmtId="0" fontId="54" fillId="0" borderId="0" xfId="0" applyFont="1" applyAlignment="1">
      <alignment vertical="center"/>
    </xf>
    <xf numFmtId="0" fontId="27" fillId="0" borderId="3" xfId="0" applyFont="1" applyBorder="1"/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left" vertical="center" wrapText="1"/>
    </xf>
    <xf numFmtId="165" fontId="27" fillId="0" borderId="4" xfId="0" applyNumberFormat="1" applyFont="1" applyBorder="1" applyAlignment="1">
      <alignment horizontal="right" vertical="center"/>
    </xf>
    <xf numFmtId="0" fontId="5" fillId="0" borderId="0" xfId="5" applyFont="1" applyAlignment="1">
      <alignment horizontal="left"/>
    </xf>
    <xf numFmtId="0" fontId="29" fillId="0" borderId="0" xfId="5" applyAlignment="1">
      <alignment horizontal="right"/>
    </xf>
    <xf numFmtId="0" fontId="29" fillId="0" borderId="4" xfId="5" applyBorder="1" applyAlignment="1">
      <alignment horizontal="left"/>
    </xf>
    <xf numFmtId="0" fontId="29" fillId="0" borderId="3" xfId="5" applyBorder="1" applyAlignment="1">
      <alignment horizontal="left"/>
    </xf>
    <xf numFmtId="0" fontId="5" fillId="0" borderId="3" xfId="5" applyFont="1" applyBorder="1" applyAlignment="1">
      <alignment horizontal="left"/>
    </xf>
    <xf numFmtId="0" fontId="29" fillId="0" borderId="4" xfId="5" applyBorder="1" applyAlignment="1">
      <alignment horizontal="right"/>
    </xf>
    <xf numFmtId="0" fontId="17" fillId="0" borderId="0" xfId="8" applyFont="1"/>
    <xf numFmtId="1" fontId="17" fillId="0" borderId="0" xfId="8" applyNumberFormat="1" applyFont="1"/>
    <xf numFmtId="165" fontId="17" fillId="0" borderId="0" xfId="8" applyNumberFormat="1" applyFont="1"/>
    <xf numFmtId="0" fontId="17" fillId="0" borderId="4" xfId="8" applyFont="1" applyBorder="1"/>
    <xf numFmtId="1" fontId="17" fillId="0" borderId="4" xfId="8" applyNumberFormat="1" applyFont="1" applyBorder="1"/>
    <xf numFmtId="165" fontId="17" fillId="0" borderId="4" xfId="8" applyNumberFormat="1" applyFont="1" applyBorder="1"/>
    <xf numFmtId="0" fontId="57" fillId="0" borderId="3" xfId="8" applyFont="1" applyBorder="1" applyAlignment="1">
      <alignment wrapText="1"/>
    </xf>
    <xf numFmtId="0" fontId="11" fillId="0" borderId="3" xfId="2" applyFont="1" applyBorder="1" applyAlignment="1">
      <alignment horizontal="left" vertical="center"/>
    </xf>
    <xf numFmtId="0" fontId="11" fillId="0" borderId="3" xfId="2" applyFont="1" applyBorder="1" applyAlignment="1">
      <alignment horizontal="right" vertical="center"/>
    </xf>
    <xf numFmtId="0" fontId="11" fillId="0" borderId="4" xfId="3" applyFont="1" applyBorder="1" applyAlignment="1">
      <alignment horizontal="left" vertical="center"/>
    </xf>
    <xf numFmtId="164" fontId="11" fillId="0" borderId="4" xfId="1" applyNumberFormat="1" applyFont="1" applyFill="1" applyBorder="1" applyAlignment="1">
      <alignment horizontal="right" vertical="center"/>
    </xf>
    <xf numFmtId="0" fontId="57" fillId="0" borderId="3" xfId="0" applyFont="1" applyBorder="1" applyAlignment="1">
      <alignment horizontal="center"/>
    </xf>
    <xf numFmtId="0" fontId="57" fillId="0" borderId="3" xfId="0" applyFont="1" applyBorder="1" applyAlignment="1">
      <alignment horizontal="center" wrapText="1"/>
    </xf>
    <xf numFmtId="1" fontId="58" fillId="0" borderId="0" xfId="0" applyNumberFormat="1" applyFont="1"/>
    <xf numFmtId="165" fontId="58" fillId="0" borderId="0" xfId="0" applyNumberFormat="1" applyFont="1"/>
    <xf numFmtId="1" fontId="58" fillId="0" borderId="4" xfId="0" applyNumberFormat="1" applyFont="1" applyBorder="1"/>
    <xf numFmtId="165" fontId="58" fillId="0" borderId="4" xfId="0" applyNumberFormat="1" applyFont="1" applyBorder="1"/>
    <xf numFmtId="0" fontId="58" fillId="0" borderId="3" xfId="0" applyFont="1" applyBorder="1" applyAlignment="1">
      <alignment horizontal="center"/>
    </xf>
    <xf numFmtId="0" fontId="58" fillId="0" borderId="3" xfId="0" applyFont="1" applyBorder="1" applyAlignment="1">
      <alignment horizontal="right" vertical="center" wrapText="1"/>
    </xf>
    <xf numFmtId="0" fontId="58" fillId="0" borderId="0" xfId="0" applyFont="1" applyAlignment="1">
      <alignment horizontal="center"/>
    </xf>
    <xf numFmtId="3" fontId="58" fillId="0" borderId="0" xfId="0" applyNumberFormat="1" applyFont="1" applyAlignment="1">
      <alignment horizontal="right"/>
    </xf>
    <xf numFmtId="0" fontId="58" fillId="0" borderId="4" xfId="0" applyFont="1" applyBorder="1" applyAlignment="1">
      <alignment horizontal="center"/>
    </xf>
    <xf numFmtId="3" fontId="58" fillId="0" borderId="4" xfId="0" applyNumberFormat="1" applyFont="1" applyBorder="1" applyAlignment="1">
      <alignment horizontal="right"/>
    </xf>
    <xf numFmtId="0" fontId="58" fillId="0" borderId="3" xfId="0" applyFont="1" applyBorder="1" applyAlignment="1">
      <alignment horizontal="center" vertical="center" wrapText="1"/>
    </xf>
    <xf numFmtId="0" fontId="58" fillId="0" borderId="0" xfId="0" applyFont="1"/>
    <xf numFmtId="165" fontId="17" fillId="0" borderId="0" xfId="4" applyNumberFormat="1" applyAlignment="1">
      <alignment horizontal="right"/>
    </xf>
    <xf numFmtId="0" fontId="58" fillId="0" borderId="4" xfId="0" applyFont="1" applyBorder="1"/>
    <xf numFmtId="165" fontId="17" fillId="0" borderId="4" xfId="4" applyNumberFormat="1" applyBorder="1" applyAlignment="1">
      <alignment horizontal="right"/>
    </xf>
    <xf numFmtId="0" fontId="59" fillId="0" borderId="4" xfId="0" applyFont="1" applyBorder="1" applyAlignment="1">
      <alignment horizontal="right" vertical="center" wrapText="1"/>
    </xf>
    <xf numFmtId="0" fontId="59" fillId="0" borderId="0" xfId="0" applyFont="1" applyAlignment="1">
      <alignment horizontal="center" vertical="center"/>
    </xf>
    <xf numFmtId="165" fontId="59" fillId="0" borderId="0" xfId="0" applyNumberFormat="1" applyFont="1" applyAlignment="1">
      <alignment vertical="center"/>
    </xf>
    <xf numFmtId="0" fontId="59" fillId="0" borderId="0" xfId="0" applyFont="1" applyAlignment="1">
      <alignment vertical="center"/>
    </xf>
    <xf numFmtId="0" fontId="59" fillId="0" borderId="4" xfId="0" applyFont="1" applyBorder="1" applyAlignment="1">
      <alignment horizontal="center" vertical="center"/>
    </xf>
    <xf numFmtId="165" fontId="59" fillId="0" borderId="4" xfId="0" applyNumberFormat="1" applyFont="1" applyBorder="1" applyAlignment="1">
      <alignment vertical="center"/>
    </xf>
    <xf numFmtId="0" fontId="59" fillId="0" borderId="4" xfId="0" applyFont="1" applyBorder="1" applyAlignment="1">
      <alignment vertical="center"/>
    </xf>
    <xf numFmtId="0" fontId="59" fillId="0" borderId="0" xfId="0" applyFont="1"/>
    <xf numFmtId="0" fontId="59" fillId="0" borderId="4" xfId="0" applyFont="1" applyBorder="1"/>
    <xf numFmtId="165" fontId="59" fillId="0" borderId="0" xfId="0" applyNumberFormat="1" applyFont="1"/>
    <xf numFmtId="165" fontId="59" fillId="0" borderId="4" xfId="0" applyNumberFormat="1" applyFont="1" applyBorder="1"/>
    <xf numFmtId="49" fontId="13" fillId="0" borderId="3" xfId="0" applyNumberFormat="1" applyFont="1" applyBorder="1"/>
    <xf numFmtId="3" fontId="11" fillId="0" borderId="0" xfId="7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11" fillId="0" borderId="4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3" fontId="58" fillId="0" borderId="0" xfId="0" applyNumberFormat="1" applyFont="1"/>
    <xf numFmtId="0" fontId="56" fillId="0" borderId="3" xfId="0" applyFont="1" applyBorder="1" applyAlignment="1">
      <alignment horizontal="center"/>
    </xf>
    <xf numFmtId="0" fontId="56" fillId="0" borderId="3" xfId="0" applyFont="1" applyBorder="1" applyAlignment="1">
      <alignment horizontal="right" wrapText="1"/>
    </xf>
    <xf numFmtId="3" fontId="56" fillId="0" borderId="3" xfId="0" applyNumberFormat="1" applyFont="1" applyBorder="1" applyAlignment="1">
      <alignment wrapText="1"/>
    </xf>
    <xf numFmtId="3" fontId="56" fillId="0" borderId="0" xfId="0" applyNumberFormat="1" applyFont="1" applyAlignment="1">
      <alignment horizontal="center"/>
    </xf>
    <xf numFmtId="3" fontId="56" fillId="0" borderId="0" xfId="0" applyNumberFormat="1" applyFont="1" applyAlignment="1">
      <alignment horizontal="right" wrapText="1"/>
    </xf>
    <xf numFmtId="3" fontId="56" fillId="0" borderId="0" xfId="0" applyNumberFormat="1" applyFont="1" applyAlignment="1">
      <alignment wrapText="1"/>
    </xf>
    <xf numFmtId="1" fontId="62" fillId="0" borderId="0" xfId="4" applyNumberFormat="1" applyFont="1" applyAlignment="1">
      <alignment horizontal="left"/>
    </xf>
    <xf numFmtId="166" fontId="62" fillId="0" borderId="0" xfId="4" applyNumberFormat="1" applyFont="1" applyAlignment="1">
      <alignment horizontal="right"/>
    </xf>
    <xf numFmtId="3" fontId="62" fillId="0" borderId="0" xfId="4" applyNumberFormat="1" applyFont="1" applyAlignment="1">
      <alignment horizontal="right"/>
    </xf>
    <xf numFmtId="0" fontId="17" fillId="0" borderId="4" xfId="4" applyBorder="1" applyAlignment="1">
      <alignment horizontal="left"/>
    </xf>
    <xf numFmtId="3" fontId="17" fillId="0" borderId="4" xfId="4" applyNumberFormat="1" applyBorder="1" applyAlignment="1">
      <alignment horizontal="right"/>
    </xf>
    <xf numFmtId="0" fontId="17" fillId="0" borderId="0" xfId="4" applyAlignment="1">
      <alignment horizontal="left"/>
    </xf>
    <xf numFmtId="3" fontId="17" fillId="0" borderId="0" xfId="4" applyNumberFormat="1" applyAlignment="1">
      <alignment horizontal="right"/>
    </xf>
    <xf numFmtId="3" fontId="17" fillId="0" borderId="0" xfId="4" applyNumberFormat="1" applyAlignment="1">
      <alignment horizontal="left"/>
    </xf>
    <xf numFmtId="0" fontId="17" fillId="0" borderId="0" xfId="0" applyFont="1" applyAlignment="1">
      <alignment horizontal="left"/>
    </xf>
    <xf numFmtId="3" fontId="17" fillId="0" borderId="0" xfId="0" applyNumberFormat="1" applyFont="1" applyAlignment="1">
      <alignment horizontal="right"/>
    </xf>
    <xf numFmtId="0" fontId="58" fillId="0" borderId="0" xfId="0" applyFont="1" applyAlignment="1">
      <alignment horizontal="left"/>
    </xf>
    <xf numFmtId="0" fontId="63" fillId="0" borderId="4" xfId="0" applyFont="1" applyBorder="1"/>
    <xf numFmtId="3" fontId="63" fillId="0" borderId="4" xfId="0" applyNumberFormat="1" applyFont="1" applyBorder="1" applyAlignment="1">
      <alignment horizontal="right"/>
    </xf>
    <xf numFmtId="3" fontId="63" fillId="0" borderId="0" xfId="0" applyNumberFormat="1" applyFont="1" applyAlignment="1">
      <alignment horizontal="right"/>
    </xf>
    <xf numFmtId="0" fontId="58" fillId="0" borderId="0" xfId="0" applyFont="1" applyAlignment="1">
      <alignment wrapText="1"/>
    </xf>
    <xf numFmtId="165" fontId="58" fillId="0" borderId="0" xfId="0" applyNumberFormat="1" applyFont="1" applyAlignment="1">
      <alignment wrapText="1"/>
    </xf>
    <xf numFmtId="2" fontId="58" fillId="0" borderId="0" xfId="0" applyNumberFormat="1" applyFont="1" applyAlignment="1">
      <alignment wrapText="1"/>
    </xf>
    <xf numFmtId="0" fontId="58" fillId="0" borderId="4" xfId="0" applyFont="1" applyBorder="1" applyAlignment="1">
      <alignment wrapText="1"/>
    </xf>
    <xf numFmtId="0" fontId="58" fillId="0" borderId="3" xfId="0" applyFont="1" applyBorder="1" applyAlignment="1">
      <alignment wrapText="1"/>
    </xf>
    <xf numFmtId="165" fontId="58" fillId="0" borderId="4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wrapText="1"/>
    </xf>
    <xf numFmtId="1" fontId="58" fillId="0" borderId="3" xfId="0" applyNumberFormat="1" applyFont="1" applyBorder="1" applyAlignment="1">
      <alignment wrapText="1"/>
    </xf>
    <xf numFmtId="0" fontId="58" fillId="0" borderId="3" xfId="0" applyFont="1" applyBorder="1" applyAlignment="1">
      <alignment horizontal="center" wrapText="1"/>
    </xf>
    <xf numFmtId="0" fontId="11" fillId="0" borderId="3" xfId="0" applyFont="1" applyBorder="1"/>
    <xf numFmtId="0" fontId="64" fillId="0" borderId="3" xfId="0" applyFont="1" applyBorder="1" applyAlignment="1">
      <alignment wrapText="1"/>
    </xf>
    <xf numFmtId="0" fontId="65" fillId="0" borderId="0" xfId="4" applyFont="1"/>
    <xf numFmtId="3" fontId="11" fillId="0" borderId="0" xfId="4" applyNumberFormat="1" applyFont="1" applyAlignment="1">
      <alignment horizontal="right"/>
    </xf>
    <xf numFmtId="0" fontId="65" fillId="0" borderId="4" xfId="4" applyFont="1" applyBorder="1"/>
    <xf numFmtId="3" fontId="11" fillId="0" borderId="4" xfId="4" applyNumberFormat="1" applyFont="1" applyBorder="1" applyAlignment="1">
      <alignment horizontal="right"/>
    </xf>
    <xf numFmtId="0" fontId="66" fillId="0" borderId="3" xfId="0" applyFont="1" applyBorder="1" applyAlignment="1">
      <alignment horizontal="center" vertical="center" wrapText="1"/>
    </xf>
    <xf numFmtId="0" fontId="66" fillId="0" borderId="0" xfId="0" applyFont="1"/>
    <xf numFmtId="165" fontId="67" fillId="0" borderId="0" xfId="4" applyNumberFormat="1" applyFont="1" applyAlignment="1">
      <alignment horizontal="right"/>
    </xf>
    <xf numFmtId="0" fontId="58" fillId="0" borderId="3" xfId="0" applyFont="1" applyBorder="1"/>
    <xf numFmtId="165" fontId="58" fillId="0" borderId="3" xfId="0" applyNumberFormat="1" applyFont="1" applyBorder="1" applyAlignment="1">
      <alignment horizontal="center" wrapText="1"/>
    </xf>
    <xf numFmtId="165" fontId="58" fillId="0" borderId="3" xfId="0" applyNumberFormat="1" applyFont="1" applyBorder="1" applyAlignment="1">
      <alignment wrapText="1"/>
    </xf>
    <xf numFmtId="165" fontId="58" fillId="0" borderId="3" xfId="0" applyNumberFormat="1" applyFont="1" applyBorder="1"/>
    <xf numFmtId="0" fontId="17" fillId="0" borderId="0" xfId="4" applyAlignment="1">
      <alignment horizontal="center"/>
    </xf>
    <xf numFmtId="49" fontId="11" fillId="0" borderId="3" xfId="4" applyNumberFormat="1" applyFont="1" applyBorder="1" applyAlignment="1">
      <alignment horizontal="center" wrapText="1"/>
    </xf>
    <xf numFmtId="49" fontId="11" fillId="0" borderId="0" xfId="4" applyNumberFormat="1" applyFont="1" applyAlignment="1">
      <alignment horizontal="center"/>
    </xf>
    <xf numFmtId="166" fontId="11" fillId="0" borderId="0" xfId="4" applyNumberFormat="1" applyFont="1" applyAlignment="1">
      <alignment horizontal="right"/>
    </xf>
    <xf numFmtId="49" fontId="13" fillId="0" borderId="0" xfId="4" applyNumberFormat="1" applyFont="1" applyAlignment="1">
      <alignment horizontal="center"/>
    </xf>
    <xf numFmtId="49" fontId="11" fillId="0" borderId="4" xfId="4" applyNumberFormat="1" applyFont="1" applyBorder="1" applyAlignment="1">
      <alignment horizontal="center"/>
    </xf>
    <xf numFmtId="166" fontId="11" fillId="0" borderId="4" xfId="4" applyNumberFormat="1" applyFont="1" applyBorder="1" applyAlignment="1">
      <alignment horizontal="right"/>
    </xf>
    <xf numFmtId="49" fontId="11" fillId="0" borderId="3" xfId="4" applyNumberFormat="1" applyFont="1" applyBorder="1" applyAlignment="1">
      <alignment horizontal="right" wrapText="1"/>
    </xf>
    <xf numFmtId="0" fontId="68" fillId="2" borderId="4" xfId="5" applyFont="1" applyFill="1" applyBorder="1" applyAlignment="1">
      <alignment wrapText="1"/>
    </xf>
    <xf numFmtId="0" fontId="69" fillId="2" borderId="4" xfId="5" applyFont="1" applyFill="1" applyBorder="1"/>
    <xf numFmtId="0" fontId="69" fillId="2" borderId="4" xfId="5" applyFont="1" applyFill="1" applyBorder="1" applyAlignment="1">
      <alignment horizontal="left"/>
    </xf>
    <xf numFmtId="0" fontId="69" fillId="0" borderId="3" xfId="5" applyFont="1" applyBorder="1" applyAlignment="1">
      <alignment horizontal="left"/>
    </xf>
    <xf numFmtId="0" fontId="69" fillId="0" borderId="3" xfId="5" applyFont="1" applyBorder="1" applyAlignment="1">
      <alignment horizontal="center" vertical="center"/>
    </xf>
    <xf numFmtId="0" fontId="68" fillId="0" borderId="7" xfId="5" applyFont="1" applyBorder="1" applyAlignment="1">
      <alignment horizontal="left"/>
    </xf>
    <xf numFmtId="0" fontId="68" fillId="0" borderId="7" xfId="5" applyFont="1" applyBorder="1" applyAlignment="1">
      <alignment horizontal="right"/>
    </xf>
    <xf numFmtId="0" fontId="68" fillId="0" borderId="1" xfId="5" applyFont="1" applyBorder="1" applyAlignment="1">
      <alignment horizontal="left"/>
    </xf>
    <xf numFmtId="167" fontId="69" fillId="0" borderId="2" xfId="5" applyNumberFormat="1" applyFont="1" applyBorder="1" applyAlignment="1">
      <alignment horizontal="right"/>
    </xf>
    <xf numFmtId="0" fontId="68" fillId="0" borderId="0" xfId="5" applyFont="1" applyAlignment="1">
      <alignment horizontal="left"/>
    </xf>
    <xf numFmtId="167" fontId="69" fillId="0" borderId="0" xfId="5" applyNumberFormat="1" applyFont="1" applyAlignment="1">
      <alignment horizontal="right"/>
    </xf>
    <xf numFmtId="0" fontId="68" fillId="0" borderId="1" xfId="5" applyFont="1" applyBorder="1" applyAlignment="1">
      <alignment horizontal="right"/>
    </xf>
    <xf numFmtId="0" fontId="68" fillId="0" borderId="8" xfId="5" applyFont="1" applyBorder="1" applyAlignment="1">
      <alignment horizontal="left"/>
    </xf>
    <xf numFmtId="167" fontId="69" fillId="0" borderId="9" xfId="5" applyNumberFormat="1" applyFont="1" applyBorder="1" applyAlignment="1">
      <alignment horizontal="right"/>
    </xf>
    <xf numFmtId="0" fontId="59" fillId="0" borderId="3" xfId="0" applyFont="1" applyBorder="1" applyAlignment="1">
      <alignment horizontal="center" vertical="top"/>
    </xf>
    <xf numFmtId="0" fontId="59" fillId="0" borderId="3" xfId="0" applyFont="1" applyBorder="1" applyAlignment="1">
      <alignment horizontal="center" vertical="top" wrapText="1"/>
    </xf>
    <xf numFmtId="0" fontId="59" fillId="0" borderId="0" xfId="0" applyFont="1" applyAlignment="1">
      <alignment horizontal="center" vertical="top" wrapText="1"/>
    </xf>
    <xf numFmtId="166" fontId="59" fillId="0" borderId="0" xfId="0" applyNumberFormat="1" applyFont="1" applyAlignment="1">
      <alignment horizontal="right"/>
    </xf>
    <xf numFmtId="0" fontId="59" fillId="0" borderId="4" xfId="0" applyFont="1" applyBorder="1" applyAlignment="1">
      <alignment horizontal="center" vertical="top" wrapText="1"/>
    </xf>
    <xf numFmtId="166" fontId="59" fillId="0" borderId="4" xfId="0" applyNumberFormat="1" applyFont="1" applyBorder="1" applyAlignment="1">
      <alignment horizontal="right"/>
    </xf>
    <xf numFmtId="0" fontId="58" fillId="0" borderId="0" xfId="0" applyFont="1" applyAlignment="1">
      <alignment vertical="center" wrapText="1"/>
    </xf>
    <xf numFmtId="165" fontId="58" fillId="0" borderId="0" xfId="0" applyNumberFormat="1" applyFont="1" applyAlignment="1">
      <alignment horizontal="right" vertical="center" wrapText="1"/>
    </xf>
    <xf numFmtId="0" fontId="58" fillId="0" borderId="4" xfId="0" applyFont="1" applyBorder="1" applyAlignment="1">
      <alignment vertical="center" wrapText="1"/>
    </xf>
    <xf numFmtId="165" fontId="58" fillId="0" borderId="4" xfId="0" applyNumberFormat="1" applyFont="1" applyBorder="1" applyAlignment="1">
      <alignment horizontal="right" vertical="center" wrapText="1"/>
    </xf>
    <xf numFmtId="49" fontId="11" fillId="0" borderId="11" xfId="2" applyNumberFormat="1" applyFont="1" applyBorder="1" applyAlignment="1">
      <alignment horizontal="right" vertical="center"/>
    </xf>
    <xf numFmtId="3" fontId="11" fillId="0" borderId="10" xfId="2" applyNumberFormat="1" applyFont="1" applyBorder="1" applyAlignment="1">
      <alignment horizontal="right" vertical="center"/>
    </xf>
    <xf numFmtId="3" fontId="11" fillId="0" borderId="2" xfId="2" applyNumberFormat="1" applyFont="1" applyBorder="1" applyAlignment="1">
      <alignment horizontal="right" vertical="center"/>
    </xf>
    <xf numFmtId="3" fontId="13" fillId="0" borderId="9" xfId="2" applyNumberFormat="1" applyFont="1" applyBorder="1" applyAlignment="1">
      <alignment horizontal="right" vertical="center"/>
    </xf>
    <xf numFmtId="0" fontId="11" fillId="0" borderId="3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3" applyFont="1" applyBorder="1" applyAlignment="1">
      <alignment horizontal="right" vertical="center"/>
    </xf>
    <xf numFmtId="0" fontId="11" fillId="0" borderId="4" xfId="3" applyFont="1" applyBorder="1" applyAlignment="1">
      <alignment horizontal="right" vertical="center" wrapText="1"/>
    </xf>
    <xf numFmtId="3" fontId="11" fillId="0" borderId="4" xfId="3" applyNumberFormat="1" applyFont="1" applyBorder="1" applyAlignment="1">
      <alignment horizontal="right" vertical="center"/>
    </xf>
    <xf numFmtId="0" fontId="45" fillId="0" borderId="4" xfId="3" applyFont="1" applyBorder="1" applyAlignment="1">
      <alignment horizontal="right" vertical="center" wrapText="1"/>
    </xf>
    <xf numFmtId="3" fontId="13" fillId="0" borderId="4" xfId="3" applyNumberFormat="1" applyFont="1" applyBorder="1" applyAlignment="1">
      <alignment horizontal="right" vertical="center"/>
    </xf>
    <xf numFmtId="0" fontId="11" fillId="0" borderId="1" xfId="2" applyFont="1" applyBorder="1" applyAlignment="1">
      <alignment horizontal="left" vertical="center"/>
    </xf>
    <xf numFmtId="165" fontId="11" fillId="0" borderId="0" xfId="3" applyNumberFormat="1" applyFont="1" applyAlignment="1">
      <alignment horizontal="right"/>
    </xf>
    <xf numFmtId="0" fontId="11" fillId="0" borderId="8" xfId="2" applyFont="1" applyBorder="1" applyAlignment="1">
      <alignment horizontal="left" vertical="center"/>
    </xf>
    <xf numFmtId="165" fontId="11" fillId="0" borderId="4" xfId="3" applyNumberFormat="1" applyFont="1" applyBorder="1" applyAlignment="1">
      <alignment horizontal="right"/>
    </xf>
    <xf numFmtId="0" fontId="11" fillId="0" borderId="0" xfId="0" applyFont="1" applyAlignment="1">
      <alignment horizontal="left" vertical="center"/>
    </xf>
    <xf numFmtId="164" fontId="0" fillId="0" borderId="0" xfId="0" applyNumberFormat="1" applyAlignment="1">
      <alignment horizontal="right"/>
    </xf>
    <xf numFmtId="0" fontId="47" fillId="0" borderId="4" xfId="9" applyBorder="1" applyAlignment="1">
      <alignment horizontal="left"/>
    </xf>
    <xf numFmtId="164" fontId="0" fillId="0" borderId="0" xfId="1" applyNumberFormat="1" applyFont="1" applyBorder="1" applyAlignment="1">
      <alignment horizontal="right"/>
    </xf>
    <xf numFmtId="0" fontId="11" fillId="0" borderId="4" xfId="0" applyFont="1" applyBorder="1" applyAlignment="1">
      <alignment horizontal="left" vertical="center"/>
    </xf>
    <xf numFmtId="164" fontId="0" fillId="0" borderId="4" xfId="1" applyNumberFormat="1" applyFon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/>
    <xf numFmtId="0" fontId="3" fillId="0" borderId="0" xfId="0" applyFont="1" applyAlignment="1">
      <alignment vertical="center" wrapText="1"/>
    </xf>
    <xf numFmtId="0" fontId="59" fillId="0" borderId="6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59" fillId="0" borderId="4" xfId="0" applyFont="1" applyBorder="1" applyAlignment="1">
      <alignment horizontal="center" vertical="center" wrapText="1"/>
    </xf>
    <xf numFmtId="0" fontId="59" fillId="4" borderId="4" xfId="0" applyFont="1" applyFill="1" applyBorder="1" applyAlignment="1">
      <alignment horizontal="center" vertical="center"/>
    </xf>
    <xf numFmtId="0" fontId="60" fillId="0" borderId="6" xfId="0" applyFont="1" applyBorder="1" applyAlignment="1">
      <alignment horizontal="center" vertical="center"/>
    </xf>
    <xf numFmtId="0" fontId="61" fillId="0" borderId="6" xfId="0" applyFont="1" applyBorder="1" applyAlignment="1">
      <alignment horizontal="center" vertical="center"/>
    </xf>
    <xf numFmtId="0" fontId="50" fillId="0" borderId="0" xfId="0" applyFont="1" applyAlignment="1">
      <alignment horizontal="left" vertical="center" wrapText="1"/>
    </xf>
    <xf numFmtId="0" fontId="58" fillId="0" borderId="0" xfId="0" applyFont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/>
    </xf>
    <xf numFmtId="0" fontId="11" fillId="0" borderId="5" xfId="3" applyFont="1" applyBorder="1" applyAlignment="1">
      <alignment horizontal="center" vertical="center"/>
    </xf>
    <xf numFmtId="0" fontId="11" fillId="0" borderId="12" xfId="3" applyFont="1" applyBorder="1" applyAlignment="1">
      <alignment horizontal="center" vertical="center"/>
    </xf>
    <xf numFmtId="0" fontId="5" fillId="0" borderId="3" xfId="9" applyFont="1" applyBorder="1" applyAlignment="1">
      <alignment horizontal="center" wrapText="1"/>
    </xf>
    <xf numFmtId="0" fontId="47" fillId="0" borderId="0" xfId="9" applyAlignment="1">
      <alignment horizontal="center"/>
    </xf>
    <xf numFmtId="0" fontId="47" fillId="0" borderId="4" xfId="9" applyBorder="1" applyAlignment="1">
      <alignment horizontal="center"/>
    </xf>
    <xf numFmtId="0" fontId="11" fillId="0" borderId="3" xfId="3" applyFont="1" applyBorder="1" applyAlignment="1">
      <alignment horizontal="center" vertical="center" wrapText="1"/>
    </xf>
  </cellXfs>
  <cellStyles count="11">
    <cellStyle name="Migliaia" xfId="1" builtinId="3"/>
    <cellStyle name="Migliaia [0]" xfId="7" builtinId="6"/>
    <cellStyle name="Migliaia 2" xfId="10" xr:uid="{16297D18-119F-40B5-B92B-0A436F7A46B3}"/>
    <cellStyle name="Normal 11" xfId="6" xr:uid="{94990532-11EF-47EA-91F7-EC0FC98D1FA7}"/>
    <cellStyle name="Normale" xfId="0" builtinId="0"/>
    <cellStyle name="Normale 2" xfId="2" xr:uid="{12928E6E-B048-4D9F-9AB3-C303BECBB103}"/>
    <cellStyle name="Normale 2 2" xfId="4" xr:uid="{DB0FD507-F97D-43F3-A139-C16422000B0E}"/>
    <cellStyle name="Normale 3" xfId="3" xr:uid="{1A5854B3-AC73-440F-ACDE-B27DD13372AF}"/>
    <cellStyle name="Normale 4" xfId="5" xr:uid="{5D1E0C55-A657-4918-80D6-D6A94D4760F7}"/>
    <cellStyle name="Normale 5" xfId="8" xr:uid="{AEDA477E-B274-461C-8808-75925D5B10F0}"/>
    <cellStyle name="Normale 6" xfId="9" xr:uid="{8AFA0BE0-37FE-449D-B09D-9147285C1C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5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6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'1_fig1'!$B$2</c:f>
              <c:strCache>
                <c:ptCount val="1"/>
                <c:pt idx="0">
                  <c:v>Iscrizioni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'1_fig1'!$A$3:$A$25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'1_fig1'!$B$3:$B$25</c:f>
              <c:numCache>
                <c:formatCode>#,##0</c:formatCode>
                <c:ptCount val="23"/>
                <c:pt idx="0">
                  <c:v>168726</c:v>
                </c:pt>
                <c:pt idx="1">
                  <c:v>392771</c:v>
                </c:pt>
                <c:pt idx="2">
                  <c:v>373086</c:v>
                </c:pt>
                <c:pt idx="3">
                  <c:v>267634</c:v>
                </c:pt>
                <c:pt idx="4">
                  <c:v>242048</c:v>
                </c:pt>
                <c:pt idx="5">
                  <c:v>490430</c:v>
                </c:pt>
                <c:pt idx="6">
                  <c:v>462276</c:v>
                </c:pt>
                <c:pt idx="7">
                  <c:v>392529</c:v>
                </c:pt>
                <c:pt idx="8">
                  <c:v>419552</c:v>
                </c:pt>
                <c:pt idx="9">
                  <c:v>354327</c:v>
                </c:pt>
                <c:pt idx="10">
                  <c:v>321305</c:v>
                </c:pt>
                <c:pt idx="11">
                  <c:v>279021</c:v>
                </c:pt>
                <c:pt idx="12">
                  <c:v>248360</c:v>
                </c:pt>
                <c:pt idx="13">
                  <c:v>250026</c:v>
                </c:pt>
                <c:pt idx="14">
                  <c:v>262929</c:v>
                </c:pt>
                <c:pt idx="15">
                  <c:v>301071</c:v>
                </c:pt>
                <c:pt idx="16">
                  <c:v>285500</c:v>
                </c:pt>
                <c:pt idx="17">
                  <c:v>264571</c:v>
                </c:pt>
                <c:pt idx="18">
                  <c:v>191766</c:v>
                </c:pt>
                <c:pt idx="19">
                  <c:v>243607</c:v>
                </c:pt>
                <c:pt idx="20">
                  <c:v>336495</c:v>
                </c:pt>
                <c:pt idx="21">
                  <c:v>378372</c:v>
                </c:pt>
                <c:pt idx="22">
                  <c:v>382071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58-4E86-9C57-56D7617BCFC2}"/>
            </c:ext>
          </c:extLst>
        </c:ser>
        <c:ser>
          <c:idx val="1"/>
          <c:order val="1"/>
          <c:tx>
            <c:strRef>
              <c:f>'1_fig1'!$C$2</c:f>
              <c:strCache>
                <c:ptCount val="1"/>
                <c:pt idx="0">
                  <c:v>Cancellazioni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'1_fig1'!$A$3:$A$25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'1_fig1'!$C$3:$C$25</c:f>
              <c:numCache>
                <c:formatCode>#,##0</c:formatCode>
                <c:ptCount val="23"/>
                <c:pt idx="0">
                  <c:v>7700</c:v>
                </c:pt>
                <c:pt idx="1">
                  <c:v>8840</c:v>
                </c:pt>
                <c:pt idx="2">
                  <c:v>10755</c:v>
                </c:pt>
                <c:pt idx="3">
                  <c:v>11940</c:v>
                </c:pt>
                <c:pt idx="4">
                  <c:v>12099</c:v>
                </c:pt>
                <c:pt idx="5">
                  <c:v>14814</c:v>
                </c:pt>
                <c:pt idx="6">
                  <c:v>22135</c:v>
                </c:pt>
                <c:pt idx="7">
                  <c:v>25897</c:v>
                </c:pt>
                <c:pt idx="8">
                  <c:v>27956</c:v>
                </c:pt>
                <c:pt idx="9">
                  <c:v>32404</c:v>
                </c:pt>
                <c:pt idx="10">
                  <c:v>38218</c:v>
                </c:pt>
                <c:pt idx="11">
                  <c:v>43640</c:v>
                </c:pt>
                <c:pt idx="12">
                  <c:v>47469</c:v>
                </c:pt>
                <c:pt idx="13">
                  <c:v>44696</c:v>
                </c:pt>
                <c:pt idx="14">
                  <c:v>42553</c:v>
                </c:pt>
                <c:pt idx="15">
                  <c:v>40551</c:v>
                </c:pt>
                <c:pt idx="16">
                  <c:v>40228</c:v>
                </c:pt>
                <c:pt idx="17">
                  <c:v>57485</c:v>
                </c:pt>
                <c:pt idx="18">
                  <c:v>38934</c:v>
                </c:pt>
                <c:pt idx="19">
                  <c:v>64093</c:v>
                </c:pt>
                <c:pt idx="20">
                  <c:v>50679</c:v>
                </c:pt>
                <c:pt idx="21">
                  <c:v>44381</c:v>
                </c:pt>
                <c:pt idx="22">
                  <c:v>35235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58-4E86-9C57-56D7617BC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94934095"/>
        <c:axId val="1694946095"/>
      </c:lineChart>
      <c:catAx>
        <c:axId val="1694934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94946095"/>
        <c:crosses val="autoZero"/>
        <c:auto val="1"/>
        <c:lblAlgn val="ctr"/>
        <c:lblOffset val="100"/>
        <c:noMultiLvlLbl val="0"/>
      </c:catAx>
      <c:valAx>
        <c:axId val="1694946095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94934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'1_fig2'!$B$2</c:f>
              <c:strCache>
                <c:ptCount val="1"/>
                <c:pt idx="0">
                  <c:v>Maschi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'1_fig2'!$A$3:$A$18</c:f>
              <c:strCache>
                <c:ptCount val="16"/>
                <c:pt idx="0">
                  <c:v>Romania</c:v>
                </c:pt>
                <c:pt idx="1">
                  <c:v>Albania</c:v>
                </c:pt>
                <c:pt idx="2">
                  <c:v>Marocco</c:v>
                </c:pt>
                <c:pt idx="3">
                  <c:v>Cina</c:v>
                </c:pt>
                <c:pt idx="4">
                  <c:v>Ucraina</c:v>
                </c:pt>
                <c:pt idx="5">
                  <c:v>Bangladesh</c:v>
                </c:pt>
                <c:pt idx="6">
                  <c:v>India</c:v>
                </c:pt>
                <c:pt idx="7">
                  <c:v>Egitto</c:v>
                </c:pt>
                <c:pt idx="8">
                  <c:v>Pakistan</c:v>
                </c:pt>
                <c:pt idx="9">
                  <c:v>Filippine</c:v>
                </c:pt>
                <c:pt idx="10">
                  <c:v>Nigeria</c:v>
                </c:pt>
                <c:pt idx="11">
                  <c:v>Senegal</c:v>
                </c:pt>
                <c:pt idx="12">
                  <c:v>Sri Lanka</c:v>
                </c:pt>
                <c:pt idx="13">
                  <c:v>Tunisia</c:v>
                </c:pt>
                <c:pt idx="14">
                  <c:v>Perù</c:v>
                </c:pt>
                <c:pt idx="15">
                  <c:v>Moldova</c:v>
                </c:pt>
              </c:strCache>
            </c:strRef>
          </c:cat>
          <c:val>
            <c:numRef>
              <c:f>'1_fig2'!$B$3:$B$18</c:f>
              <c:numCache>
                <c:formatCode>0</c:formatCode>
                <c:ptCount val="16"/>
                <c:pt idx="0">
                  <c:v>467429</c:v>
                </c:pt>
                <c:pt idx="1">
                  <c:v>213537</c:v>
                </c:pt>
                <c:pt idx="2">
                  <c:v>224889</c:v>
                </c:pt>
                <c:pt idx="3">
                  <c:v>156070</c:v>
                </c:pt>
                <c:pt idx="4">
                  <c:v>66131</c:v>
                </c:pt>
                <c:pt idx="5">
                  <c:v>139558</c:v>
                </c:pt>
                <c:pt idx="6">
                  <c:v>97678</c:v>
                </c:pt>
                <c:pt idx="7">
                  <c:v>109721</c:v>
                </c:pt>
                <c:pt idx="8">
                  <c:v>117855</c:v>
                </c:pt>
                <c:pt idx="9">
                  <c:v>67515</c:v>
                </c:pt>
                <c:pt idx="10">
                  <c:v>73397</c:v>
                </c:pt>
                <c:pt idx="11">
                  <c:v>84250</c:v>
                </c:pt>
                <c:pt idx="12">
                  <c:v>57845</c:v>
                </c:pt>
                <c:pt idx="13">
                  <c:v>69633</c:v>
                </c:pt>
                <c:pt idx="14">
                  <c:v>44698</c:v>
                </c:pt>
                <c:pt idx="15">
                  <c:v>34538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86-498A-8975-7F6AC04AEDD6}"/>
            </c:ext>
          </c:extLst>
        </c:ser>
        <c:ser>
          <c:idx val="1"/>
          <c:order val="1"/>
          <c:tx>
            <c:strRef>
              <c:f>'1_fig2'!$C$2</c:f>
              <c:strCache>
                <c:ptCount val="1"/>
                <c:pt idx="0">
                  <c:v>Femmine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'1_fig2'!$A$3:$A$18</c:f>
              <c:strCache>
                <c:ptCount val="16"/>
                <c:pt idx="0">
                  <c:v>Romania</c:v>
                </c:pt>
                <c:pt idx="1">
                  <c:v>Albania</c:v>
                </c:pt>
                <c:pt idx="2">
                  <c:v>Marocco</c:v>
                </c:pt>
                <c:pt idx="3">
                  <c:v>Cina</c:v>
                </c:pt>
                <c:pt idx="4">
                  <c:v>Ucraina</c:v>
                </c:pt>
                <c:pt idx="5">
                  <c:v>Bangladesh</c:v>
                </c:pt>
                <c:pt idx="6">
                  <c:v>India</c:v>
                </c:pt>
                <c:pt idx="7">
                  <c:v>Egitto</c:v>
                </c:pt>
                <c:pt idx="8">
                  <c:v>Pakistan</c:v>
                </c:pt>
                <c:pt idx="9">
                  <c:v>Filippine</c:v>
                </c:pt>
                <c:pt idx="10">
                  <c:v>Nigeria</c:v>
                </c:pt>
                <c:pt idx="11">
                  <c:v>Senegal</c:v>
                </c:pt>
                <c:pt idx="12">
                  <c:v>Sri Lanka</c:v>
                </c:pt>
                <c:pt idx="13">
                  <c:v>Tunisia</c:v>
                </c:pt>
                <c:pt idx="14">
                  <c:v>Perù</c:v>
                </c:pt>
                <c:pt idx="15">
                  <c:v>Moldova</c:v>
                </c:pt>
              </c:strCache>
            </c:strRef>
          </c:cat>
          <c:val>
            <c:numRef>
              <c:f>'1_fig2'!$C$3:$C$18</c:f>
              <c:numCache>
                <c:formatCode>0</c:formatCode>
                <c:ptCount val="16"/>
                <c:pt idx="0">
                  <c:v>605767</c:v>
                </c:pt>
                <c:pt idx="1">
                  <c:v>202692</c:v>
                </c:pt>
                <c:pt idx="2">
                  <c:v>187457</c:v>
                </c:pt>
                <c:pt idx="3">
                  <c:v>152914</c:v>
                </c:pt>
                <c:pt idx="4">
                  <c:v>207353</c:v>
                </c:pt>
                <c:pt idx="5">
                  <c:v>53120</c:v>
                </c:pt>
                <c:pt idx="6">
                  <c:v>73202</c:v>
                </c:pt>
                <c:pt idx="7">
                  <c:v>51830</c:v>
                </c:pt>
                <c:pt idx="8">
                  <c:v>41477</c:v>
                </c:pt>
                <c:pt idx="9">
                  <c:v>89127</c:v>
                </c:pt>
                <c:pt idx="10">
                  <c:v>55090</c:v>
                </c:pt>
                <c:pt idx="11">
                  <c:v>30797</c:v>
                </c:pt>
                <c:pt idx="12">
                  <c:v>52687</c:v>
                </c:pt>
                <c:pt idx="13">
                  <c:v>40762</c:v>
                </c:pt>
                <c:pt idx="14">
                  <c:v>60567</c:v>
                </c:pt>
                <c:pt idx="15">
                  <c:v>68129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86-498A-8975-7F6AC04AE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2742463"/>
        <c:axId val="812741023"/>
      </c:barChart>
      <c:lineChart>
        <c:grouping val="standard"/>
        <c:varyColors val="0"/>
        <c:ser>
          <c:idx val="2"/>
          <c:order val="2"/>
          <c:tx>
            <c:strRef>
              <c:f>'1_fig2'!$E$2</c:f>
              <c:strCache>
                <c:ptCount val="1"/>
                <c:pt idx="0">
                  <c:v>% su popolazione straniera (asse dx)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'1_fig2'!$A$3:$A$18</c:f>
              <c:strCache>
                <c:ptCount val="16"/>
                <c:pt idx="0">
                  <c:v>Romania</c:v>
                </c:pt>
                <c:pt idx="1">
                  <c:v>Albania</c:v>
                </c:pt>
                <c:pt idx="2">
                  <c:v>Marocco</c:v>
                </c:pt>
                <c:pt idx="3">
                  <c:v>Cina</c:v>
                </c:pt>
                <c:pt idx="4">
                  <c:v>Ucraina</c:v>
                </c:pt>
                <c:pt idx="5">
                  <c:v>Bangladesh</c:v>
                </c:pt>
                <c:pt idx="6">
                  <c:v>India</c:v>
                </c:pt>
                <c:pt idx="7">
                  <c:v>Egitto</c:v>
                </c:pt>
                <c:pt idx="8">
                  <c:v>Pakistan</c:v>
                </c:pt>
                <c:pt idx="9">
                  <c:v>Filippine</c:v>
                </c:pt>
                <c:pt idx="10">
                  <c:v>Nigeria</c:v>
                </c:pt>
                <c:pt idx="11">
                  <c:v>Senegal</c:v>
                </c:pt>
                <c:pt idx="12">
                  <c:v>Sri Lanka</c:v>
                </c:pt>
                <c:pt idx="13">
                  <c:v>Tunisia</c:v>
                </c:pt>
                <c:pt idx="14">
                  <c:v>Perù</c:v>
                </c:pt>
                <c:pt idx="15">
                  <c:v>Moldova</c:v>
                </c:pt>
              </c:strCache>
            </c:strRef>
          </c:cat>
          <c:val>
            <c:numRef>
              <c:f>'1_fig2'!$E$3:$E$18</c:f>
              <c:numCache>
                <c:formatCode>0.0</c:formatCode>
                <c:ptCount val="16"/>
                <c:pt idx="0">
                  <c:v>20.427595401147165</c:v>
                </c:pt>
                <c:pt idx="1">
                  <c:v>7.9226512270117313</c:v>
                </c:pt>
                <c:pt idx="2">
                  <c:v>7.8487408202056548</c:v>
                </c:pt>
                <c:pt idx="3">
                  <c:v>5.8813116499018401</c:v>
                </c:pt>
                <c:pt idx="4">
                  <c:v>5.2055919894290801</c:v>
                </c:pt>
                <c:pt idx="5">
                  <c:v>3.667501767340013</c:v>
                </c:pt>
                <c:pt idx="6">
                  <c:v>3.2525908614531058</c:v>
                </c:pt>
                <c:pt idx="7">
                  <c:v>3.0750193484235173</c:v>
                </c:pt>
                <c:pt idx="8">
                  <c:v>3.0327821110548117</c:v>
                </c:pt>
                <c:pt idx="9">
                  <c:v>2.9815796917119464</c:v>
                </c:pt>
                <c:pt idx="10">
                  <c:v>2.4456673807088318</c:v>
                </c:pt>
                <c:pt idx="11">
                  <c:v>2.1898456275608349</c:v>
                </c:pt>
                <c:pt idx="12">
                  <c:v>2.1039055073626796</c:v>
                </c:pt>
                <c:pt idx="13">
                  <c:v>2.1012978005039535</c:v>
                </c:pt>
                <c:pt idx="14">
                  <c:v>2.0036515509764814</c:v>
                </c:pt>
                <c:pt idx="15">
                  <c:v>1.9542002924438553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86-498A-8975-7F6AC04AE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8122272"/>
        <c:axId val="238142432"/>
      </c:lineChart>
      <c:catAx>
        <c:axId val="812742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12741023"/>
        <c:crosses val="autoZero"/>
        <c:auto val="1"/>
        <c:lblAlgn val="ctr"/>
        <c:lblOffset val="100"/>
        <c:noMultiLvlLbl val="0"/>
      </c:catAx>
      <c:valAx>
        <c:axId val="812741023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12742463"/>
        <c:crosses val="autoZero"/>
        <c:crossBetween val="between"/>
        <c:dispUnits>
          <c:builtInUnit val="thousands"/>
        </c:dispUnits>
      </c:valAx>
      <c:valAx>
        <c:axId val="238142432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38122272"/>
        <c:crosses val="max"/>
        <c:crossBetween val="between"/>
      </c:valAx>
      <c:catAx>
        <c:axId val="238122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8142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'1_fig3'!$A$27</c:f>
              <c:strCache>
                <c:ptCount val="1"/>
                <c:pt idx="0">
                  <c:v>Residenza</c:v>
                </c:pt>
              </c:strCache>
            </c:strRef>
          </c:tx>
          <c:spPr>
            <a:ln w="28575" cap="rnd">
              <a:solidFill>
                <a:srgbClr val="1F497D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1F497D"/>
              </a:solidFill>
              <a:ln w="9525">
                <a:solidFill>
                  <a:srgbClr val="1F497D"/>
                </a:solidFill>
              </a:ln>
              <a:effectLst/>
            </c:spPr>
          </c:marker>
          <c:cat>
            <c:strRef>
              <c:f>'1_fig3'!$B$26:$O$26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'1_fig3'!$B$27:$O$27</c:f>
              <c:numCache>
                <c:formatCode>#,##0</c:formatCode>
                <c:ptCount val="14"/>
                <c:pt idx="0">
                  <c:v>25269</c:v>
                </c:pt>
                <c:pt idx="1">
                  <c:v>22968</c:v>
                </c:pt>
                <c:pt idx="2">
                  <c:v>35196</c:v>
                </c:pt>
                <c:pt idx="3">
                  <c:v>53624</c:v>
                </c:pt>
                <c:pt idx="4">
                  <c:v>78168</c:v>
                </c:pt>
                <c:pt idx="5">
                  <c:v>85672</c:v>
                </c:pt>
                <c:pt idx="6">
                  <c:v>56682</c:v>
                </c:pt>
                <c:pt idx="7">
                  <c:v>35609</c:v>
                </c:pt>
                <c:pt idx="8">
                  <c:v>45692</c:v>
                </c:pt>
                <c:pt idx="9">
                  <c:v>57443</c:v>
                </c:pt>
                <c:pt idx="10">
                  <c:v>44883</c:v>
                </c:pt>
                <c:pt idx="11">
                  <c:v>85793</c:v>
                </c:pt>
                <c:pt idx="12">
                  <c:v>77562</c:v>
                </c:pt>
                <c:pt idx="13">
                  <c:v>84712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20-425E-A6E5-260E0E2CD421}"/>
            </c:ext>
          </c:extLst>
        </c:ser>
        <c:ser>
          <c:idx val="1"/>
          <c:order val="1"/>
          <c:tx>
            <c:strRef>
              <c:f>'1_fig3'!$A$28</c:f>
              <c:strCache>
                <c:ptCount val="1"/>
                <c:pt idx="0">
                  <c:v>Matrimonio</c:v>
                </c:pt>
              </c:strCache>
            </c:strRef>
          </c:tx>
          <c:spPr>
            <a:ln w="28575" cap="rnd">
              <a:solidFill>
                <a:srgbClr val="E42618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E42618"/>
              </a:solidFill>
              <a:ln w="9525">
                <a:solidFill>
                  <a:srgbClr val="E42618"/>
                </a:solidFill>
              </a:ln>
              <a:effectLst/>
            </c:spPr>
          </c:marker>
          <c:cat>
            <c:strRef>
              <c:f>'1_fig3'!$B$26:$O$26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'1_fig3'!$B$28:$O$28</c:f>
              <c:numCache>
                <c:formatCode>#,##0</c:formatCode>
                <c:ptCount val="14"/>
                <c:pt idx="0">
                  <c:v>14744</c:v>
                </c:pt>
                <c:pt idx="1">
                  <c:v>17835</c:v>
                </c:pt>
                <c:pt idx="2">
                  <c:v>20875</c:v>
                </c:pt>
                <c:pt idx="3">
                  <c:v>17174</c:v>
                </c:pt>
                <c:pt idx="4">
                  <c:v>14667</c:v>
                </c:pt>
                <c:pt idx="5">
                  <c:v>15936</c:v>
                </c:pt>
                <c:pt idx="6">
                  <c:v>20003</c:v>
                </c:pt>
                <c:pt idx="7">
                  <c:v>21768</c:v>
                </c:pt>
                <c:pt idx="8">
                  <c:v>15286</c:v>
                </c:pt>
                <c:pt idx="9">
                  <c:v>12769</c:v>
                </c:pt>
                <c:pt idx="10">
                  <c:v>13078</c:v>
                </c:pt>
                <c:pt idx="11">
                  <c:v>16940</c:v>
                </c:pt>
                <c:pt idx="12">
                  <c:v>22330</c:v>
                </c:pt>
                <c:pt idx="13">
                  <c:v>19145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20-425E-A6E5-260E0E2CD421}"/>
            </c:ext>
          </c:extLst>
        </c:ser>
        <c:ser>
          <c:idx val="2"/>
          <c:order val="2"/>
          <c:tx>
            <c:strRef>
              <c:f>'1_fig3'!$A$29</c:f>
              <c:strCache>
                <c:ptCount val="1"/>
                <c:pt idx="0">
                  <c:v>Minori</c:v>
                </c:pt>
              </c:strCache>
            </c:strRef>
          </c:tx>
          <c:spPr>
            <a:ln w="28575" cap="rnd">
              <a:solidFill>
                <a:srgbClr val="CC660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CC6600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'1_fig3'!$B$26:$O$26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'1_fig3'!$B$29:$O$29</c:f>
              <c:numCache>
                <c:formatCode>#,##0</c:formatCode>
                <c:ptCount val="14"/>
                <c:pt idx="0">
                  <c:v>7586</c:v>
                </c:pt>
                <c:pt idx="1">
                  <c:v>16080</c:v>
                </c:pt>
                <c:pt idx="2">
                  <c:v>33792</c:v>
                </c:pt>
                <c:pt idx="3">
                  <c:v>43919</c:v>
                </c:pt>
                <c:pt idx="4">
                  <c:v>60454</c:v>
                </c:pt>
                <c:pt idx="5">
                  <c:v>68968</c:v>
                </c:pt>
                <c:pt idx="6">
                  <c:v>44810</c:v>
                </c:pt>
                <c:pt idx="7">
                  <c:v>30497</c:v>
                </c:pt>
                <c:pt idx="8">
                  <c:v>33970</c:v>
                </c:pt>
                <c:pt idx="9">
                  <c:v>35976</c:v>
                </c:pt>
                <c:pt idx="10">
                  <c:v>35969</c:v>
                </c:pt>
                <c:pt idx="11">
                  <c:v>62466</c:v>
                </c:pt>
                <c:pt idx="12">
                  <c:v>59030</c:v>
                </c:pt>
                <c:pt idx="13">
                  <c:v>63314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20-425E-A6E5-260E0E2CD421}"/>
            </c:ext>
          </c:extLst>
        </c:ser>
        <c:ser>
          <c:idx val="4"/>
          <c:order val="3"/>
          <c:tx>
            <c:strRef>
              <c:f>'1_fig3'!$A$30</c:f>
              <c:strCache>
                <c:ptCount val="1"/>
                <c:pt idx="0">
                  <c:v>Elezione</c:v>
                </c:pt>
              </c:strCache>
            </c:strRef>
          </c:tx>
          <c:spPr>
            <a:ln>
              <a:solidFill>
                <a:srgbClr val="BBC359"/>
              </a:solidFill>
            </a:ln>
          </c:spPr>
          <c:marker>
            <c:spPr>
              <a:ln>
                <a:solidFill>
                  <a:srgbClr val="BBC359"/>
                </a:solidFill>
              </a:ln>
            </c:spPr>
          </c:marker>
          <c:cat>
            <c:strRef>
              <c:f>'1_fig3'!$B$26:$O$26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'1_fig3'!$B$30:$O$30</c:f>
              <c:numCache>
                <c:formatCode>#,##0</c:formatCode>
                <c:ptCount val="14"/>
                <c:pt idx="0">
                  <c:v>2237</c:v>
                </c:pt>
                <c:pt idx="1">
                  <c:v>3177</c:v>
                </c:pt>
                <c:pt idx="2">
                  <c:v>4170</c:v>
                </c:pt>
                <c:pt idx="3">
                  <c:v>5744</c:v>
                </c:pt>
                <c:pt idx="4">
                  <c:v>5602</c:v>
                </c:pt>
                <c:pt idx="5">
                  <c:v>7020</c:v>
                </c:pt>
                <c:pt idx="6">
                  <c:v>6108</c:v>
                </c:pt>
                <c:pt idx="7">
                  <c:v>6683</c:v>
                </c:pt>
                <c:pt idx="8">
                  <c:v>7694</c:v>
                </c:pt>
                <c:pt idx="9">
                  <c:v>4583</c:v>
                </c:pt>
                <c:pt idx="10">
                  <c:v>7945</c:v>
                </c:pt>
                <c:pt idx="11">
                  <c:v>8782</c:v>
                </c:pt>
                <c:pt idx="12">
                  <c:v>10767</c:v>
                </c:pt>
                <c:pt idx="13">
                  <c:v>10641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20-425E-A6E5-260E0E2CD421}"/>
            </c:ext>
          </c:extLst>
        </c:ser>
        <c:ser>
          <c:idx val="5"/>
          <c:order val="4"/>
          <c:tx>
            <c:strRef>
              <c:f>'1_fig3'!$A$31</c:f>
              <c:strCache>
                <c:ptCount val="1"/>
                <c:pt idx="0">
                  <c:v>Ius sanguinis</c:v>
                </c:pt>
              </c:strCache>
            </c:strRef>
          </c:tx>
          <c:spPr>
            <a:ln>
              <a:solidFill>
                <a:srgbClr val="006482"/>
              </a:solidFill>
            </a:ln>
          </c:spPr>
          <c:marker>
            <c:spPr>
              <a:solidFill>
                <a:srgbClr val="006482"/>
              </a:solidFill>
              <a:ln>
                <a:solidFill>
                  <a:srgbClr val="006482"/>
                </a:solidFill>
              </a:ln>
            </c:spPr>
          </c:marker>
          <c:cat>
            <c:strRef>
              <c:f>'1_fig3'!$B$26:$O$26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'1_fig3'!$B$31:$O$31</c:f>
              <c:numCache>
                <c:formatCode>#,##0</c:formatCode>
                <c:ptCount val="14"/>
                <c:pt idx="5">
                  <c:v>7042</c:v>
                </c:pt>
                <c:pt idx="6">
                  <c:v>8211</c:v>
                </c:pt>
                <c:pt idx="7">
                  <c:v>8921</c:v>
                </c:pt>
                <c:pt idx="8">
                  <c:v>11337</c:v>
                </c:pt>
                <c:pt idx="9">
                  <c:v>7742</c:v>
                </c:pt>
                <c:pt idx="10">
                  <c:v>7719</c:v>
                </c:pt>
                <c:pt idx="11">
                  <c:v>20090</c:v>
                </c:pt>
                <c:pt idx="12">
                  <c:v>26351</c:v>
                </c:pt>
                <c:pt idx="13">
                  <c:v>21985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020-425E-A6E5-260E0E2CD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5886336"/>
        <c:axId val="1345886896"/>
      </c:lineChart>
      <c:catAx>
        <c:axId val="1345886336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45886896"/>
        <c:crosses val="autoZero"/>
        <c:auto val="1"/>
        <c:lblAlgn val="ctr"/>
        <c:lblOffset val="100"/>
        <c:noMultiLvlLbl val="0"/>
      </c:catAx>
      <c:valAx>
        <c:axId val="134588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45886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'1_fig4'!$B$16</c:f>
              <c:strCache>
                <c:ptCount val="1"/>
                <c:pt idx="0">
                  <c:v>Rapp
acq/pop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'1_fig4'!$A$17:$A$26</c:f>
              <c:strCache>
                <c:ptCount val="10"/>
                <c:pt idx="0">
                  <c:v>Albania</c:v>
                </c:pt>
                <c:pt idx="1">
                  <c:v>Marocco</c:v>
                </c:pt>
                <c:pt idx="2">
                  <c:v>India</c:v>
                </c:pt>
                <c:pt idx="3">
                  <c:v>Egitto</c:v>
                </c:pt>
                <c:pt idx="4">
                  <c:v>Pakistan</c:v>
                </c:pt>
                <c:pt idx="5">
                  <c:v>Filippine</c:v>
                </c:pt>
                <c:pt idx="6">
                  <c:v>Bangladesh</c:v>
                </c:pt>
                <c:pt idx="7">
                  <c:v>Nigeria</c:v>
                </c:pt>
                <c:pt idx="8">
                  <c:v>Ucraina</c:v>
                </c:pt>
                <c:pt idx="9">
                  <c:v>Cina</c:v>
                </c:pt>
              </c:strCache>
            </c:strRef>
          </c:cat>
          <c:val>
            <c:numRef>
              <c:f>'1_fig4'!$B$17:$B$26</c:f>
              <c:numCache>
                <c:formatCode>_-* #,##0.0_-;\-* #,##0.0_-;_-* "-"??_-;_-@_-</c:formatCode>
                <c:ptCount val="10"/>
                <c:pt idx="0">
                  <c:v>94.158436413502699</c:v>
                </c:pt>
                <c:pt idx="1">
                  <c:v>72.936636374953324</c:v>
                </c:pt>
                <c:pt idx="2">
                  <c:v>49.130369129820032</c:v>
                </c:pt>
                <c:pt idx="3">
                  <c:v>48.355269264326424</c:v>
                </c:pt>
                <c:pt idx="4">
                  <c:v>30.733602403854704</c:v>
                </c:pt>
                <c:pt idx="5">
                  <c:v>30.355634686936472</c:v>
                </c:pt>
                <c:pt idx="6">
                  <c:v>24.240981963927855</c:v>
                </c:pt>
                <c:pt idx="7">
                  <c:v>20.634912516686015</c:v>
                </c:pt>
                <c:pt idx="8">
                  <c:v>12.117312157068623</c:v>
                </c:pt>
                <c:pt idx="9">
                  <c:v>6.6184902013088021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5B-4DCE-B8DA-FE0B7EB0D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5897520"/>
        <c:axId val="225891696"/>
      </c:barChart>
      <c:catAx>
        <c:axId val="225897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ysClr val="window" lastClr="FFFFFF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25891696"/>
        <c:crosses val="autoZero"/>
        <c:auto val="1"/>
        <c:lblAlgn val="ctr"/>
        <c:lblOffset val="100"/>
        <c:noMultiLvlLbl val="0"/>
      </c:catAx>
      <c:valAx>
        <c:axId val="22589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" lastClr="FFFFFF"/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2589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'2_fig5'!$C$2</c:f>
              <c:strCache>
                <c:ptCount val="1"/>
                <c:pt idx="0">
                  <c:v>Sposo italiano e sposa straniera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'2_fig5'!$A$3:$A$15</c:f>
              <c:numCache>
                <c:formatCode>0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'2_fig5'!$C$3:$C$15</c:f>
              <c:numCache>
                <c:formatCode>0</c:formatCode>
                <c:ptCount val="13"/>
                <c:pt idx="0">
                  <c:v>14799</c:v>
                </c:pt>
                <c:pt idx="1">
                  <c:v>16340</c:v>
                </c:pt>
                <c:pt idx="2">
                  <c:v>15363</c:v>
                </c:pt>
                <c:pt idx="3">
                  <c:v>15454</c:v>
                </c:pt>
                <c:pt idx="4">
                  <c:v>16113</c:v>
                </c:pt>
                <c:pt idx="5">
                  <c:v>17137</c:v>
                </c:pt>
                <c:pt idx="6">
                  <c:v>17487</c:v>
                </c:pt>
                <c:pt idx="7">
                  <c:v>17789</c:v>
                </c:pt>
                <c:pt idx="8">
                  <c:v>17924</c:v>
                </c:pt>
                <c:pt idx="9">
                  <c:v>10870</c:v>
                </c:pt>
                <c:pt idx="10">
                  <c:v>13703</c:v>
                </c:pt>
                <c:pt idx="11">
                  <c:v>15138</c:v>
                </c:pt>
                <c:pt idx="12">
                  <c:v>15389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FB-44E4-97A6-13D695509FD8}"/>
            </c:ext>
          </c:extLst>
        </c:ser>
        <c:ser>
          <c:idx val="2"/>
          <c:order val="1"/>
          <c:tx>
            <c:strRef>
              <c:f>'2_fig5'!$D$2</c:f>
              <c:strCache>
                <c:ptCount val="1"/>
                <c:pt idx="0">
                  <c:v>Sposo straniero e sposa italiana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'2_fig5'!$A$3:$A$15</c:f>
              <c:numCache>
                <c:formatCode>0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'2_fig5'!$D$3:$D$15</c:f>
              <c:numCache>
                <c:formatCode>0</c:formatCode>
                <c:ptCount val="13"/>
                <c:pt idx="0">
                  <c:v>3206</c:v>
                </c:pt>
                <c:pt idx="1">
                  <c:v>4424</c:v>
                </c:pt>
                <c:pt idx="2">
                  <c:v>4263</c:v>
                </c:pt>
                <c:pt idx="3">
                  <c:v>4577</c:v>
                </c:pt>
                <c:pt idx="4">
                  <c:v>5150</c:v>
                </c:pt>
                <c:pt idx="5">
                  <c:v>5564</c:v>
                </c:pt>
                <c:pt idx="6">
                  <c:v>5427</c:v>
                </c:pt>
                <c:pt idx="7">
                  <c:v>6127</c:v>
                </c:pt>
                <c:pt idx="8">
                  <c:v>6243</c:v>
                </c:pt>
                <c:pt idx="9">
                  <c:v>3453</c:v>
                </c:pt>
                <c:pt idx="10">
                  <c:v>4595</c:v>
                </c:pt>
                <c:pt idx="11">
                  <c:v>5540</c:v>
                </c:pt>
                <c:pt idx="12">
                  <c:v>5822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FB-44E4-97A6-13D695509FD8}"/>
            </c:ext>
          </c:extLst>
        </c:ser>
        <c:ser>
          <c:idx val="3"/>
          <c:order val="2"/>
          <c:tx>
            <c:strRef>
              <c:f>'2_fig5'!$E$2</c:f>
              <c:strCache>
                <c:ptCount val="1"/>
                <c:pt idx="0">
                  <c:v>Entrambi stranieri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'2_fig5'!$A$3:$A$15</c:f>
              <c:numCache>
                <c:formatCode>0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'2_fig5'!$E$3:$E$15</c:f>
              <c:numCache>
                <c:formatCode>0</c:formatCode>
                <c:ptCount val="13"/>
                <c:pt idx="0">
                  <c:v>8612</c:v>
                </c:pt>
                <c:pt idx="1">
                  <c:v>9960</c:v>
                </c:pt>
                <c:pt idx="2">
                  <c:v>8547</c:v>
                </c:pt>
                <c:pt idx="3">
                  <c:v>8247</c:v>
                </c:pt>
                <c:pt idx="4">
                  <c:v>8162</c:v>
                </c:pt>
                <c:pt idx="5">
                  <c:v>8415</c:v>
                </c:pt>
                <c:pt idx="6">
                  <c:v>9409</c:v>
                </c:pt>
                <c:pt idx="7">
                  <c:v>10017</c:v>
                </c:pt>
                <c:pt idx="8">
                  <c:v>10018</c:v>
                </c:pt>
                <c:pt idx="9">
                  <c:v>4509</c:v>
                </c:pt>
                <c:pt idx="10">
                  <c:v>6082</c:v>
                </c:pt>
                <c:pt idx="11">
                  <c:v>8896</c:v>
                </c:pt>
                <c:pt idx="12">
                  <c:v>8521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FB-44E4-97A6-13D695509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20790159"/>
        <c:axId val="1420781519"/>
      </c:barChart>
      <c:lineChart>
        <c:grouping val="standard"/>
        <c:varyColors val="0"/>
        <c:ser>
          <c:idx val="0"/>
          <c:order val="3"/>
          <c:tx>
            <c:strRef>
              <c:f>'2_fig5'!$F$2</c:f>
              <c:strCache>
                <c:ptCount val="1"/>
                <c:pt idx="0">
                  <c:v>% almeno uno straniero (asse dx)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28575">
                <a:solidFill>
                  <a:schemeClr val="accent1"/>
                </a:solidFill>
              </a:ln>
              <a:effectLst/>
            </c:spPr>
          </c:marker>
          <c:cat>
            <c:numRef>
              <c:f>'2_fig5'!$A$3:$A$15</c:f>
              <c:numCache>
                <c:formatCode>0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'2_fig5'!$F$3:$F$15</c:f>
              <c:numCache>
                <c:formatCode>0.0</c:formatCode>
                <c:ptCount val="13"/>
                <c:pt idx="0">
                  <c:v>12.994678513889568</c:v>
                </c:pt>
                <c:pt idx="1">
                  <c:v>14.832623661520339</c:v>
                </c:pt>
                <c:pt idx="2">
                  <c:v>14.517899380079049</c:v>
                </c:pt>
                <c:pt idx="3">
                  <c:v>14.901588807208915</c:v>
                </c:pt>
                <c:pt idx="4">
                  <c:v>15.138107903712889</c:v>
                </c:pt>
                <c:pt idx="5">
                  <c:v>15.308622538842259</c:v>
                </c:pt>
                <c:pt idx="6">
                  <c:v>16.89764594562098</c:v>
                </c:pt>
                <c:pt idx="7">
                  <c:v>17.332386682875502</c:v>
                </c:pt>
                <c:pt idx="8">
                  <c:v>18.569923080265959</c:v>
                </c:pt>
                <c:pt idx="9">
                  <c:v>19.446308898090685</c:v>
                </c:pt>
                <c:pt idx="10">
                  <c:v>13.513213905640297</c:v>
                </c:pt>
                <c:pt idx="11">
                  <c:v>15.636036798138944</c:v>
                </c:pt>
                <c:pt idx="12">
                  <c:v>16.140537547433052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FB-44E4-97A6-13D695509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2595344"/>
        <c:axId val="222604944"/>
      </c:lineChart>
      <c:catAx>
        <c:axId val="1420790159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420781519"/>
        <c:crosses val="autoZero"/>
        <c:auto val="1"/>
        <c:lblAlgn val="ctr"/>
        <c:lblOffset val="100"/>
        <c:noMultiLvlLbl val="0"/>
      </c:catAx>
      <c:valAx>
        <c:axId val="1420781519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420790159"/>
        <c:crosses val="autoZero"/>
        <c:crossBetween val="between"/>
      </c:valAx>
      <c:valAx>
        <c:axId val="222604944"/>
        <c:scaling>
          <c:orientation val="minMax"/>
          <c:max val="2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22595344"/>
        <c:crosses val="max"/>
        <c:crossBetween val="between"/>
      </c:valAx>
      <c:catAx>
        <c:axId val="222595344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222604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93348050158582"/>
          <c:y val="3.9979083559082827E-2"/>
          <c:w val="0.87811199821246433"/>
          <c:h val="0.67853039267294979"/>
        </c:manualLayout>
      </c:layout>
      <c:lineChart>
        <c:grouping val="standard"/>
        <c:varyColors val="0"/>
        <c:ser>
          <c:idx val="0"/>
          <c:order val="0"/>
          <c:tx>
            <c:strRef>
              <c:f>'2_fig6'!$C$3</c:f>
              <c:strCache>
                <c:ptCount val="1"/>
                <c:pt idx="0">
                  <c:v>Entrambi Italiani - di cui almeno uno per acquisizione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'2_fig6'!$B$4:$B$16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'2_fig6'!$C$4:$C$16</c:f>
              <c:numCache>
                <c:formatCode>#,##0</c:formatCode>
                <c:ptCount val="13"/>
                <c:pt idx="0">
                  <c:v>1273</c:v>
                </c:pt>
                <c:pt idx="1">
                  <c:v>1425</c:v>
                </c:pt>
                <c:pt idx="2">
                  <c:v>1607</c:v>
                </c:pt>
                <c:pt idx="3">
                  <c:v>2031</c:v>
                </c:pt>
                <c:pt idx="4">
                  <c:v>2380</c:v>
                </c:pt>
                <c:pt idx="5">
                  <c:v>2828</c:v>
                </c:pt>
                <c:pt idx="6">
                  <c:v>3010</c:v>
                </c:pt>
                <c:pt idx="7">
                  <c:v>3265</c:v>
                </c:pt>
                <c:pt idx="8">
                  <c:v>3147</c:v>
                </c:pt>
                <c:pt idx="9">
                  <c:v>3305</c:v>
                </c:pt>
                <c:pt idx="10">
                  <c:v>5597</c:v>
                </c:pt>
                <c:pt idx="11">
                  <c:v>6673</c:v>
                </c:pt>
                <c:pt idx="12">
                  <c:v>6945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78-40CD-AF5B-276447635BD7}"/>
            </c:ext>
          </c:extLst>
        </c:ser>
        <c:ser>
          <c:idx val="1"/>
          <c:order val="1"/>
          <c:tx>
            <c:strRef>
              <c:f>'2_fig6'!$D$3</c:f>
              <c:strCache>
                <c:ptCount val="1"/>
                <c:pt idx="0">
                  <c:v>Coppie miste con sposo/a Italiano/a per acquisizione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'2_fig6'!$B$4:$B$16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'2_fig6'!$D$4:$D$16</c:f>
              <c:numCache>
                <c:formatCode>#,##0</c:formatCode>
                <c:ptCount val="13"/>
                <c:pt idx="0">
                  <c:v>376</c:v>
                </c:pt>
                <c:pt idx="1">
                  <c:v>478</c:v>
                </c:pt>
                <c:pt idx="2">
                  <c:v>537</c:v>
                </c:pt>
                <c:pt idx="3">
                  <c:v>646</c:v>
                </c:pt>
                <c:pt idx="4">
                  <c:v>880</c:v>
                </c:pt>
                <c:pt idx="5">
                  <c:v>1235</c:v>
                </c:pt>
                <c:pt idx="6">
                  <c:v>1529</c:v>
                </c:pt>
                <c:pt idx="7">
                  <c:v>1748</c:v>
                </c:pt>
                <c:pt idx="8">
                  <c:v>1856</c:v>
                </c:pt>
                <c:pt idx="9">
                  <c:v>1794</c:v>
                </c:pt>
                <c:pt idx="10">
                  <c:v>2216</c:v>
                </c:pt>
                <c:pt idx="11">
                  <c:v>2747</c:v>
                </c:pt>
                <c:pt idx="12">
                  <c:v>3106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78-40CD-AF5B-276447635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9565952"/>
        <c:axId val="1719588032"/>
      </c:lineChart>
      <c:catAx>
        <c:axId val="171956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19588032"/>
        <c:crosses val="autoZero"/>
        <c:auto val="1"/>
        <c:lblAlgn val="ctr"/>
        <c:lblOffset val="100"/>
        <c:noMultiLvlLbl val="0"/>
      </c:catAx>
      <c:valAx>
        <c:axId val="171958803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1956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Matrimoni misti</a:t>
            </a:r>
          </a:p>
        </c:rich>
      </c:tx>
      <c:layout>
        <c:manualLayout>
          <c:xMode val="edge"/>
          <c:yMode val="edge"/>
          <c:x val="0.36420806864997562"/>
          <c:y val="1.02550009926928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595025860269497E-2"/>
          <c:y val="0.14572440017121763"/>
          <c:w val="0.88737328341992716"/>
          <c:h val="0.6477087923645534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'2_fig7'!$O$3</c:f>
              <c:strCache>
                <c:ptCount val="1"/>
                <c:pt idx="0">
                  <c:v>Italiani dalla nascita</c:v>
                </c:pt>
              </c:strCache>
            </c:strRef>
          </c:tx>
          <c:invertIfNegative val="0"/>
          <c:cat>
            <c:numRef>
              <c:f>'[7]dati '!$N$18:$N$30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'2_fig7'!$O$4:$O$16</c:f>
              <c:numCache>
                <c:formatCode>0.0</c:formatCode>
                <c:ptCount val="13"/>
                <c:pt idx="0">
                  <c:v>97.911691196889748</c:v>
                </c:pt>
                <c:pt idx="1">
                  <c:v>97.697938740127142</c:v>
                </c:pt>
                <c:pt idx="2">
                  <c:v>97.263833690003054</c:v>
                </c:pt>
                <c:pt idx="3">
                  <c:v>96.774998751934504</c:v>
                </c:pt>
                <c:pt idx="4">
                  <c:v>95.861355406104494</c:v>
                </c:pt>
                <c:pt idx="5">
                  <c:v>94.559711025945987</c:v>
                </c:pt>
                <c:pt idx="6">
                  <c:v>93.327223531465478</c:v>
                </c:pt>
                <c:pt idx="7">
                  <c:v>92.691085465796945</c:v>
                </c:pt>
                <c:pt idx="8">
                  <c:v>92.320105929573387</c:v>
                </c:pt>
                <c:pt idx="9">
                  <c:v>87.474691056342948</c:v>
                </c:pt>
                <c:pt idx="10">
                  <c:v>87.8893868182315</c:v>
                </c:pt>
                <c:pt idx="11">
                  <c:v>86.71534964696778</c:v>
                </c:pt>
                <c:pt idx="12">
                  <c:v>85.356654566027061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AA-4E7B-B020-A4DE5C6FE900}"/>
            </c:ext>
          </c:extLst>
        </c:ser>
        <c:ser>
          <c:idx val="1"/>
          <c:order val="1"/>
          <c:tx>
            <c:strRef>
              <c:f>'2_fig7'!$P$3</c:f>
              <c:strCache>
                <c:ptCount val="1"/>
                <c:pt idx="0">
                  <c:v>Italiani per acquisizione</c:v>
                </c:pt>
              </c:strCache>
            </c:strRef>
          </c:tx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tx1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'[7]dati '!$N$18:$N$30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'2_fig7'!$P$4:$P$16</c:f>
              <c:numCache>
                <c:formatCode>0.0</c:formatCode>
                <c:ptCount val="13"/>
                <c:pt idx="0">
                  <c:v>2.0883088031102472</c:v>
                </c:pt>
                <c:pt idx="1">
                  <c:v>2.3020612598728571</c:v>
                </c:pt>
                <c:pt idx="2">
                  <c:v>2.7361663099969431</c:v>
                </c:pt>
                <c:pt idx="3">
                  <c:v>3.2250012480654981</c:v>
                </c:pt>
                <c:pt idx="4">
                  <c:v>4.1386445938954992</c:v>
                </c:pt>
                <c:pt idx="5">
                  <c:v>5.4402889740540061</c:v>
                </c:pt>
                <c:pt idx="6">
                  <c:v>6.6727764685345203</c:v>
                </c:pt>
                <c:pt idx="7">
                  <c:v>7.3089145342030442</c:v>
                </c:pt>
                <c:pt idx="8">
                  <c:v>7.6798940704266139</c:v>
                </c:pt>
                <c:pt idx="9">
                  <c:v>12.525308943657054</c:v>
                </c:pt>
                <c:pt idx="10">
                  <c:v>12.1106131817685</c:v>
                </c:pt>
                <c:pt idx="11">
                  <c:v>13.284650353032207</c:v>
                </c:pt>
                <c:pt idx="12">
                  <c:v>14.643345433972938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AA-4E7B-B020-A4DE5C6FE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725760"/>
        <c:axId val="36728480"/>
      </c:barChart>
      <c:catAx>
        <c:axId val="36725760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minorGridlines>
          <c:spPr>
            <a:ln>
              <a:solidFill>
                <a:schemeClr val="bg1"/>
              </a:solidFill>
            </a:ln>
          </c:spPr>
        </c:minorGridlines>
        <c:numFmt formatCode="General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b="1"/>
            </a:pPr>
            <a:endParaRPr lang="it-IT"/>
          </a:p>
        </c:txPr>
        <c:crossAx val="36728480"/>
        <c:crosses val="autoZero"/>
        <c:auto val="1"/>
        <c:lblAlgn val="ctr"/>
        <c:lblOffset val="100"/>
        <c:noMultiLvlLbl val="0"/>
      </c:catAx>
      <c:valAx>
        <c:axId val="36728480"/>
        <c:scaling>
          <c:orientation val="minMax"/>
          <c:max val="1"/>
          <c:min val="0"/>
        </c:scaling>
        <c:delete val="0"/>
        <c:axPos val="l"/>
        <c:majorGridlines>
          <c:spPr>
            <a:ln w="9525"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36725760"/>
        <c:crosses val="autoZero"/>
        <c:crossBetween val="between"/>
        <c:majorUnit val="0.2"/>
      </c:valAx>
      <c:spPr>
        <a:noFill/>
      </c:spPr>
    </c:plotArea>
    <c:legend>
      <c:legendPos val="b"/>
      <c:layout>
        <c:manualLayout>
          <c:xMode val="edge"/>
          <c:yMode val="edge"/>
          <c:x val="1.8815892331398642E-2"/>
          <c:y val="0.9079376447295382"/>
          <c:w val="0.96529116446382157"/>
          <c:h val="5.5381783476291961E-2"/>
        </c:manualLayout>
      </c:layout>
      <c:overlay val="0"/>
      <c:txPr>
        <a:bodyPr/>
        <a:lstStyle/>
        <a:p>
          <a:pPr>
            <a:defRPr sz="700"/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Entrambi Italiani</a:t>
            </a:r>
          </a:p>
        </c:rich>
      </c:tx>
      <c:layout>
        <c:manualLayout>
          <c:xMode val="edge"/>
          <c:yMode val="edge"/>
          <c:x val="0.36420806864997562"/>
          <c:y val="1.02550009926928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595025860269497E-2"/>
          <c:y val="0.14572440017121763"/>
          <c:w val="0.88737328341992716"/>
          <c:h val="0.6477087923645534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'2_fig7'!$S$3</c:f>
              <c:strCache>
                <c:ptCount val="1"/>
                <c:pt idx="0">
                  <c:v>Entrambi Italiani dalla nascita</c:v>
                </c:pt>
              </c:strCache>
            </c:strRef>
          </c:tx>
          <c:invertIfNegative val="0"/>
          <c:cat>
            <c:numRef>
              <c:f>'[7]dati '!$N$18:$N$30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'2_fig7'!$S$4:$S$16</c:f>
              <c:numCache>
                <c:formatCode>0.0</c:formatCode>
                <c:ptCount val="13"/>
                <c:pt idx="0">
                  <c:v>99.285686229399644</c:v>
                </c:pt>
                <c:pt idx="1">
                  <c:v>99.192240978607131</c:v>
                </c:pt>
                <c:pt idx="2">
                  <c:v>99.031250753538615</c:v>
                </c:pt>
                <c:pt idx="3">
                  <c:v>98.742313622768393</c:v>
                </c:pt>
                <c:pt idx="4">
                  <c:v>98.557156021145545</c:v>
                </c:pt>
                <c:pt idx="5">
                  <c:v>98.357170243171339</c:v>
                </c:pt>
                <c:pt idx="6">
                  <c:v>98.106489519639666</c:v>
                </c:pt>
                <c:pt idx="7">
                  <c:v>97.982637708919029</c:v>
                </c:pt>
                <c:pt idx="8">
                  <c:v>97.900642415428635</c:v>
                </c:pt>
                <c:pt idx="9">
                  <c:v>95.763309361740312</c:v>
                </c:pt>
                <c:pt idx="10">
                  <c:v>96.413007254736087</c:v>
                </c:pt>
                <c:pt idx="11">
                  <c:v>95.818031410200163</c:v>
                </c:pt>
                <c:pt idx="12">
                  <c:v>95.504126881372386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F3-4D78-B273-8A6E8F24C759}"/>
            </c:ext>
          </c:extLst>
        </c:ser>
        <c:ser>
          <c:idx val="1"/>
          <c:order val="1"/>
          <c:tx>
            <c:strRef>
              <c:f>'2_fig7'!$T$3</c:f>
              <c:strCache>
                <c:ptCount val="1"/>
                <c:pt idx="0">
                  <c:v>Almeno un Italiano per acquisizione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'[7]dati '!$N$18:$N$30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'2_fig7'!$T$4:$T$16</c:f>
              <c:numCache>
                <c:formatCode>0.0</c:formatCode>
                <c:ptCount val="13"/>
                <c:pt idx="0">
                  <c:v>0.71431377060034895</c:v>
                </c:pt>
                <c:pt idx="1">
                  <c:v>0.80775902139285993</c:v>
                </c:pt>
                <c:pt idx="2">
                  <c:v>0.96874924646138272</c:v>
                </c:pt>
                <c:pt idx="3">
                  <c:v>1.2576863772316038</c:v>
                </c:pt>
                <c:pt idx="4">
                  <c:v>1.4428439788544547</c:v>
                </c:pt>
                <c:pt idx="5">
                  <c:v>1.6428297568286649</c:v>
                </c:pt>
                <c:pt idx="6">
                  <c:v>1.8935104803603331</c:v>
                </c:pt>
                <c:pt idx="7">
                  <c:v>2.0173622910809725</c:v>
                </c:pt>
                <c:pt idx="8">
                  <c:v>2.0993575845713561</c:v>
                </c:pt>
                <c:pt idx="9">
                  <c:v>4.2366906382596881</c:v>
                </c:pt>
                <c:pt idx="10">
                  <c:v>3.5869927452639137</c:v>
                </c:pt>
                <c:pt idx="11">
                  <c:v>4.1819685897998324</c:v>
                </c:pt>
                <c:pt idx="12">
                  <c:v>4.4958731186276095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F3-4D78-B273-8A6E8F24C7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725760"/>
        <c:axId val="36728480"/>
      </c:barChart>
      <c:catAx>
        <c:axId val="36725760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minorGridlines>
          <c:spPr>
            <a:ln>
              <a:solidFill>
                <a:schemeClr val="bg1"/>
              </a:solidFill>
            </a:ln>
          </c:spPr>
        </c:minorGridlines>
        <c:numFmt formatCode="General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b="1"/>
            </a:pPr>
            <a:endParaRPr lang="it-IT"/>
          </a:p>
        </c:txPr>
        <c:crossAx val="36728480"/>
        <c:crosses val="autoZero"/>
        <c:auto val="1"/>
        <c:lblAlgn val="ctr"/>
        <c:lblOffset val="100"/>
        <c:noMultiLvlLbl val="0"/>
      </c:catAx>
      <c:valAx>
        <c:axId val="36728480"/>
        <c:scaling>
          <c:orientation val="minMax"/>
          <c:max val="1"/>
          <c:min val="0"/>
        </c:scaling>
        <c:delete val="0"/>
        <c:axPos val="l"/>
        <c:majorGridlines>
          <c:spPr>
            <a:ln w="9525"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36725760"/>
        <c:crosses val="autoZero"/>
        <c:crossBetween val="between"/>
        <c:majorUnit val="0.2"/>
      </c:valAx>
      <c:spPr>
        <a:noFill/>
      </c:spPr>
    </c:plotArea>
    <c:legend>
      <c:legendPos val="b"/>
      <c:layout>
        <c:manualLayout>
          <c:xMode val="edge"/>
          <c:yMode val="edge"/>
          <c:x val="1.8815892331398642E-2"/>
          <c:y val="0.9079376447295382"/>
          <c:w val="0.96529116446382157"/>
          <c:h val="5.5381783476291961E-2"/>
        </c:manualLayout>
      </c:layout>
      <c:overlay val="0"/>
      <c:txPr>
        <a:bodyPr/>
        <a:lstStyle/>
        <a:p>
          <a:pPr>
            <a:defRPr sz="700"/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Sposo straniero in coppia con: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'2_fig8'!$C$4</c:f>
              <c:strCache>
                <c:ptCount val="1"/>
                <c:pt idx="0">
                  <c:v>Sposa italiana dalla nascita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'2_fig8'!$B$5:$B$14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'2_fig8'!$C$5:$C$14</c:f>
              <c:numCache>
                <c:formatCode>0.0</c:formatCode>
                <c:ptCount val="10"/>
                <c:pt idx="0">
                  <c:v>0.37800687285223367</c:v>
                </c:pt>
                <c:pt idx="1">
                  <c:v>1.7869415807560138</c:v>
                </c:pt>
                <c:pt idx="2">
                  <c:v>3.6082474226804129</c:v>
                </c:pt>
                <c:pt idx="3">
                  <c:v>7.5945017182130581</c:v>
                </c:pt>
                <c:pt idx="4">
                  <c:v>13.092783505154639</c:v>
                </c:pt>
                <c:pt idx="5">
                  <c:v>16.426116838487971</c:v>
                </c:pt>
                <c:pt idx="6">
                  <c:v>18.659793814432987</c:v>
                </c:pt>
                <c:pt idx="7">
                  <c:v>20.618556701030926</c:v>
                </c:pt>
                <c:pt idx="8">
                  <c:v>22.852233676975942</c:v>
                </c:pt>
                <c:pt idx="9">
                  <c:v>24.776632302405496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49-4753-B0AA-EC96B40D7985}"/>
            </c:ext>
          </c:extLst>
        </c:ser>
        <c:ser>
          <c:idx val="1"/>
          <c:order val="1"/>
          <c:tx>
            <c:strRef>
              <c:f>'2_fig8'!$D$4</c:f>
              <c:strCache>
                <c:ptCount val="1"/>
                <c:pt idx="0">
                  <c:v>Sposa italiana per acquisizione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'2_fig8'!$B$5:$B$14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'2_fig8'!$D$5:$D$14</c:f>
              <c:numCache>
                <c:formatCode>0.0</c:formatCode>
                <c:ptCount val="10"/>
                <c:pt idx="0">
                  <c:v>2.4242424242424243</c:v>
                </c:pt>
                <c:pt idx="1">
                  <c:v>10.707070707070708</c:v>
                </c:pt>
                <c:pt idx="2">
                  <c:v>20.404040404040405</c:v>
                </c:pt>
                <c:pt idx="3">
                  <c:v>30.90909090909091</c:v>
                </c:pt>
                <c:pt idx="4">
                  <c:v>39.595959595959599</c:v>
                </c:pt>
                <c:pt idx="5">
                  <c:v>48.484848484848484</c:v>
                </c:pt>
                <c:pt idx="6">
                  <c:v>54.545454545454547</c:v>
                </c:pt>
                <c:pt idx="7">
                  <c:v>62.020202020202021</c:v>
                </c:pt>
                <c:pt idx="8">
                  <c:v>74.141414141414145</c:v>
                </c:pt>
                <c:pt idx="9">
                  <c:v>82.62626262626263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49-4753-B0AA-EC96B40D7985}"/>
            </c:ext>
          </c:extLst>
        </c:ser>
        <c:ser>
          <c:idx val="2"/>
          <c:order val="2"/>
          <c:tx>
            <c:strRef>
              <c:f>'2_fig8'!$E$4</c:f>
              <c:strCache>
                <c:ptCount val="1"/>
                <c:pt idx="0">
                  <c:v>Sposa straniera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'2_fig8'!$B$5:$B$14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'2_fig8'!$E$5:$E$14</c:f>
              <c:numCache>
                <c:formatCode>0.0</c:formatCode>
                <c:ptCount val="10"/>
                <c:pt idx="0">
                  <c:v>0.21270130659374048</c:v>
                </c:pt>
                <c:pt idx="1">
                  <c:v>0.94196292920085067</c:v>
                </c:pt>
                <c:pt idx="2">
                  <c:v>1.640838650865998</c:v>
                </c:pt>
                <c:pt idx="3">
                  <c:v>2.7347310847766635</c:v>
                </c:pt>
                <c:pt idx="4">
                  <c:v>3.1905195989061075</c:v>
                </c:pt>
                <c:pt idx="5">
                  <c:v>4.193254329990884</c:v>
                </c:pt>
                <c:pt idx="6">
                  <c:v>5.378304466727438</c:v>
                </c:pt>
                <c:pt idx="7">
                  <c:v>6.2291096931023997</c:v>
                </c:pt>
                <c:pt idx="8">
                  <c:v>8.1130355515041011</c:v>
                </c:pt>
                <c:pt idx="9">
                  <c:v>9.8754178061379516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49-4753-B0AA-EC96B40D7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27999904"/>
        <c:axId val="1528011904"/>
      </c:barChart>
      <c:lineChart>
        <c:grouping val="stacked"/>
        <c:varyColors val="0"/>
        <c:ser>
          <c:idx val="3"/>
          <c:order val="3"/>
          <c:tx>
            <c:strRef>
              <c:f>'2_fig8'!$F$4</c:f>
              <c:strCache>
                <c:ptCount val="1"/>
                <c:pt idx="0">
                  <c:v>Totale (%, asse di dx)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'2_fig8'!$B$5:$B$14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'2_fig8'!$F$5:$F$14</c:f>
              <c:numCache>
                <c:formatCode>0.0</c:formatCode>
                <c:ptCount val="10"/>
                <c:pt idx="0">
                  <c:v>0.4480286738351254</c:v>
                </c:pt>
                <c:pt idx="1">
                  <c:v>1.5830346475507766</c:v>
                </c:pt>
                <c:pt idx="2">
                  <c:v>1.8518518518518516</c:v>
                </c:pt>
                <c:pt idx="3">
                  <c:v>3.0465949820788532</c:v>
                </c:pt>
                <c:pt idx="4">
                  <c:v>3.2556750298685779</c:v>
                </c:pt>
                <c:pt idx="5">
                  <c:v>2.5985663082437274</c:v>
                </c:pt>
                <c:pt idx="6">
                  <c:v>2.001194743130227</c:v>
                </c:pt>
                <c:pt idx="7">
                  <c:v>1.821983273596177</c:v>
                </c:pt>
                <c:pt idx="8">
                  <c:v>2.7927120669056156</c:v>
                </c:pt>
                <c:pt idx="9">
                  <c:v>2.3297491039426523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49-4753-B0AA-EC96B40D7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342879"/>
        <c:axId val="311347199"/>
      </c:lineChart>
      <c:catAx>
        <c:axId val="1527999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28011904"/>
        <c:crosses val="autoZero"/>
        <c:auto val="1"/>
        <c:lblAlgn val="ctr"/>
        <c:lblOffset val="100"/>
        <c:noMultiLvlLbl val="0"/>
      </c:catAx>
      <c:valAx>
        <c:axId val="1528011904"/>
        <c:scaling>
          <c:orientation val="minMax"/>
          <c:max val="10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27999904"/>
        <c:crosses val="autoZero"/>
        <c:crossBetween val="between"/>
      </c:valAx>
      <c:valAx>
        <c:axId val="311347199"/>
        <c:scaling>
          <c:orientation val="minMax"/>
          <c:max val="1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11342879"/>
        <c:crosses val="max"/>
        <c:crossBetween val="between"/>
      </c:valAx>
      <c:catAx>
        <c:axId val="3113428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1134719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Sposa straniera in coppia con: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'2_fig8'!$H$4</c:f>
              <c:strCache>
                <c:ptCount val="1"/>
                <c:pt idx="0">
                  <c:v>Sposo italiano dalla nascita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'2_fig8'!$B$5:$B$14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'2_fig8'!$H$5:$H$14</c:f>
              <c:numCache>
                <c:formatCode>0.0</c:formatCode>
                <c:ptCount val="10"/>
                <c:pt idx="0">
                  <c:v>0.47444894731639814</c:v>
                </c:pt>
                <c:pt idx="1">
                  <c:v>2.342591677374716</c:v>
                </c:pt>
                <c:pt idx="2">
                  <c:v>4.9224078284076311</c:v>
                </c:pt>
                <c:pt idx="3">
                  <c:v>10.833250963724424</c:v>
                </c:pt>
                <c:pt idx="4">
                  <c:v>21.666501927448849</c:v>
                </c:pt>
                <c:pt idx="5">
                  <c:v>29.396066027478501</c:v>
                </c:pt>
                <c:pt idx="6">
                  <c:v>33.92309973312247</c:v>
                </c:pt>
                <c:pt idx="7">
                  <c:v>38.034990609864586</c:v>
                </c:pt>
                <c:pt idx="8">
                  <c:v>43.145201146584959</c:v>
                </c:pt>
                <c:pt idx="9">
                  <c:v>46.881486606701593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81-4679-B44B-4CF6013F4356}"/>
            </c:ext>
          </c:extLst>
        </c:ser>
        <c:ser>
          <c:idx val="1"/>
          <c:order val="1"/>
          <c:tx>
            <c:strRef>
              <c:f>'2_fig8'!$I$4</c:f>
              <c:strCache>
                <c:ptCount val="1"/>
                <c:pt idx="0">
                  <c:v>Sposo italiano per acquisizione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'2_fig8'!$B$5:$B$14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'2_fig8'!$I$5:$I$14</c:f>
              <c:numCache>
                <c:formatCode>0.0</c:formatCode>
                <c:ptCount val="10"/>
                <c:pt idx="0">
                  <c:v>2.4390243902439024</c:v>
                </c:pt>
                <c:pt idx="1">
                  <c:v>7.7235772357723587</c:v>
                </c:pt>
                <c:pt idx="2">
                  <c:v>17.886178861788618</c:v>
                </c:pt>
                <c:pt idx="3">
                  <c:v>27.845528455284551</c:v>
                </c:pt>
                <c:pt idx="4">
                  <c:v>40.243902439024389</c:v>
                </c:pt>
                <c:pt idx="5">
                  <c:v>51.422764227642276</c:v>
                </c:pt>
                <c:pt idx="6">
                  <c:v>61.585365853658537</c:v>
                </c:pt>
                <c:pt idx="7">
                  <c:v>66.463414634146346</c:v>
                </c:pt>
                <c:pt idx="8">
                  <c:v>81.504065040650417</c:v>
                </c:pt>
                <c:pt idx="9">
                  <c:v>91.463414634146346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81-4679-B44B-4CF6013F4356}"/>
            </c:ext>
          </c:extLst>
        </c:ser>
        <c:ser>
          <c:idx val="2"/>
          <c:order val="2"/>
          <c:tx>
            <c:strRef>
              <c:f>'2_fig8'!$J$4</c:f>
              <c:strCache>
                <c:ptCount val="1"/>
                <c:pt idx="0">
                  <c:v>Sposo straniero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'2_fig8'!$B$5:$B$14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'2_fig8'!$J$5:$J$14</c:f>
              <c:numCache>
                <c:formatCode>0.0</c:formatCode>
                <c:ptCount val="10"/>
                <c:pt idx="0">
                  <c:v>0.18231540565177756</c:v>
                </c:pt>
                <c:pt idx="1">
                  <c:v>0.85080522637496192</c:v>
                </c:pt>
                <c:pt idx="2">
                  <c:v>1.7927681555758128</c:v>
                </c:pt>
                <c:pt idx="3">
                  <c:v>2.4916438772409601</c:v>
                </c:pt>
                <c:pt idx="4">
                  <c:v>2.7955028866605893</c:v>
                </c:pt>
                <c:pt idx="5">
                  <c:v>3.646308113035551</c:v>
                </c:pt>
                <c:pt idx="6">
                  <c:v>4.46672743846855</c:v>
                </c:pt>
                <c:pt idx="7">
                  <c:v>5.287146763901549</c:v>
                </c:pt>
                <c:pt idx="8">
                  <c:v>6.7760559100577327</c:v>
                </c:pt>
                <c:pt idx="9">
                  <c:v>8.3257368580978426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81-4679-B44B-4CF6013F4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27999904"/>
        <c:axId val="1528011904"/>
      </c:barChart>
      <c:lineChart>
        <c:grouping val="stacked"/>
        <c:varyColors val="0"/>
        <c:ser>
          <c:idx val="3"/>
          <c:order val="3"/>
          <c:tx>
            <c:strRef>
              <c:f>'2_fig8'!$K$4</c:f>
              <c:strCache>
                <c:ptCount val="1"/>
                <c:pt idx="0">
                  <c:v>Totale (%, asse di dx)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'2_fig8'!$B$5:$B$14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'2_fig8'!$K$5:$K$14</c:f>
              <c:numCache>
                <c:formatCode>0.0</c:formatCode>
                <c:ptCount val="10"/>
                <c:pt idx="0">
                  <c:v>0.47482014388489213</c:v>
                </c:pt>
                <c:pt idx="1">
                  <c:v>1.7050359712230216</c:v>
                </c:pt>
                <c:pt idx="2">
                  <c:v>2.4604316546762592</c:v>
                </c:pt>
                <c:pt idx="3">
                  <c:v>4.8201438848920866</c:v>
                </c:pt>
                <c:pt idx="4">
                  <c:v>8.3956834532374103</c:v>
                </c:pt>
                <c:pt idx="5">
                  <c:v>6.2230215827338125</c:v>
                </c:pt>
                <c:pt idx="6">
                  <c:v>3.8489208633093526</c:v>
                </c:pt>
                <c:pt idx="7">
                  <c:v>3.3597122302158269</c:v>
                </c:pt>
                <c:pt idx="8">
                  <c:v>4.6043165467625897</c:v>
                </c:pt>
                <c:pt idx="9">
                  <c:v>3.4388489208633093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81-4679-B44B-4CF6013F4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342879"/>
        <c:axId val="311347199"/>
      </c:lineChart>
      <c:catAx>
        <c:axId val="1527999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28011904"/>
        <c:crosses val="autoZero"/>
        <c:auto val="1"/>
        <c:lblAlgn val="ctr"/>
        <c:lblOffset val="100"/>
        <c:noMultiLvlLbl val="0"/>
      </c:catAx>
      <c:valAx>
        <c:axId val="1528011904"/>
        <c:scaling>
          <c:orientation val="minMax"/>
          <c:max val="10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27999904"/>
        <c:crosses val="autoZero"/>
        <c:crossBetween val="between"/>
      </c:valAx>
      <c:valAx>
        <c:axId val="311347199"/>
        <c:scaling>
          <c:orientation val="minMax"/>
          <c:max val="1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11342879"/>
        <c:crosses val="max"/>
        <c:crossBetween val="between"/>
      </c:valAx>
      <c:catAx>
        <c:axId val="3113428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1134719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Unioni</a:t>
            </a:r>
            <a:r>
              <a:rPr lang="en-US" baseline="0"/>
              <a:t> civili miste</a:t>
            </a:r>
            <a:endParaRPr lang="en-US"/>
          </a:p>
        </c:rich>
      </c:tx>
      <c:layout>
        <c:manualLayout>
          <c:xMode val="edge"/>
          <c:yMode val="edge"/>
          <c:x val="0.36420806864997562"/>
          <c:y val="1.02550009926928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595025860269497E-2"/>
          <c:y val="0.14572440017121763"/>
          <c:w val="0.88737328341992716"/>
          <c:h val="0.6477087923645534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'3_fig9'!$O$3</c:f>
              <c:strCache>
                <c:ptCount val="1"/>
                <c:pt idx="0">
                  <c:v>Italiani dalla nascita</c:v>
                </c:pt>
              </c:strCache>
            </c:strRef>
          </c:tx>
          <c:invertIfNegative val="0"/>
          <c:cat>
            <c:numRef>
              <c:f>'3_fig9'!$N$4:$N$9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'3_fig9'!$O$4:$O$9</c:f>
              <c:numCache>
                <c:formatCode>0.0</c:formatCode>
                <c:ptCount val="6"/>
                <c:pt idx="0">
                  <c:v>95.245901639344268</c:v>
                </c:pt>
                <c:pt idx="1">
                  <c:v>95.339805825242721</c:v>
                </c:pt>
                <c:pt idx="2">
                  <c:v>90.849673202614383</c:v>
                </c:pt>
                <c:pt idx="3">
                  <c:v>96.084337349397586</c:v>
                </c:pt>
                <c:pt idx="4">
                  <c:v>91.803278688524586</c:v>
                </c:pt>
                <c:pt idx="5">
                  <c:v>85.18518518518519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D-4554-BC1E-C30EA0EBF7C4}"/>
            </c:ext>
          </c:extLst>
        </c:ser>
        <c:ser>
          <c:idx val="1"/>
          <c:order val="1"/>
          <c:tx>
            <c:strRef>
              <c:f>'3_fig9'!$P$3</c:f>
              <c:strCache>
                <c:ptCount val="1"/>
                <c:pt idx="0">
                  <c:v>Italiani per acquisizione</c:v>
                </c:pt>
              </c:strCache>
            </c:strRef>
          </c:tx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tx1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'3_fig9'!$N$4:$N$9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'3_fig9'!$P$4:$P$9</c:f>
              <c:numCache>
                <c:formatCode>0.0</c:formatCode>
                <c:ptCount val="6"/>
                <c:pt idx="0">
                  <c:v>4.7540983606557372</c:v>
                </c:pt>
                <c:pt idx="1">
                  <c:v>4.6601941747572813</c:v>
                </c:pt>
                <c:pt idx="2">
                  <c:v>9.1503267973856204</c:v>
                </c:pt>
                <c:pt idx="3">
                  <c:v>3.9156626506024099</c:v>
                </c:pt>
                <c:pt idx="4">
                  <c:v>8.1967213114754092</c:v>
                </c:pt>
                <c:pt idx="5">
                  <c:v>14.814814814814813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D-4554-BC1E-C30EA0EBF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725760"/>
        <c:axId val="36728480"/>
      </c:barChart>
      <c:catAx>
        <c:axId val="36725760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minorGridlines>
          <c:spPr>
            <a:ln>
              <a:solidFill>
                <a:schemeClr val="bg1"/>
              </a:solidFill>
            </a:ln>
          </c:spPr>
        </c:minorGridlines>
        <c:numFmt formatCode="General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b="1"/>
            </a:pPr>
            <a:endParaRPr lang="it-IT"/>
          </a:p>
        </c:txPr>
        <c:crossAx val="36728480"/>
        <c:crosses val="autoZero"/>
        <c:auto val="1"/>
        <c:lblAlgn val="ctr"/>
        <c:lblOffset val="100"/>
        <c:noMultiLvlLbl val="0"/>
      </c:catAx>
      <c:valAx>
        <c:axId val="36728480"/>
        <c:scaling>
          <c:orientation val="minMax"/>
          <c:max val="1"/>
          <c:min val="0"/>
        </c:scaling>
        <c:delete val="0"/>
        <c:axPos val="l"/>
        <c:majorGridlines>
          <c:spPr>
            <a:ln w="9525"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36725760"/>
        <c:crosses val="autoZero"/>
        <c:crossBetween val="between"/>
        <c:majorUnit val="0.2"/>
      </c:valAx>
      <c:spPr>
        <a:noFill/>
      </c:spPr>
    </c:plotArea>
    <c:legend>
      <c:legendPos val="b"/>
      <c:layout>
        <c:manualLayout>
          <c:xMode val="edge"/>
          <c:yMode val="edge"/>
          <c:x val="1.8815892331398642E-2"/>
          <c:y val="0.9079376447295382"/>
          <c:w val="0.96529116446382157"/>
          <c:h val="5.5381783476291961E-2"/>
        </c:manualLayout>
      </c:layout>
      <c:overlay val="0"/>
      <c:txPr>
        <a:bodyPr/>
        <a:lstStyle/>
        <a:p>
          <a:pPr>
            <a:defRPr sz="700"/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Unioni civili</a:t>
            </a:r>
            <a:r>
              <a:rPr lang="en-US" baseline="0"/>
              <a:t> di entrambi italiani</a:t>
            </a:r>
            <a:endParaRPr lang="en-US"/>
          </a:p>
        </c:rich>
      </c:tx>
      <c:layout>
        <c:manualLayout>
          <c:xMode val="edge"/>
          <c:yMode val="edge"/>
          <c:x val="0.36420806864997562"/>
          <c:y val="1.02550009926928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595025860269497E-2"/>
          <c:y val="0.14572440017121763"/>
          <c:w val="0.88737328341992716"/>
          <c:h val="0.6477087923645534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'3_fig9'!$S$3</c:f>
              <c:strCache>
                <c:ptCount val="1"/>
                <c:pt idx="0">
                  <c:v>Entrambi Italiani dalla nascita</c:v>
                </c:pt>
              </c:strCache>
            </c:strRef>
          </c:tx>
          <c:invertIfNegative val="0"/>
          <c:cat>
            <c:numRef>
              <c:f>'3_fig9'!$R$4:$R$9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'3_fig9'!$S$4:$S$9</c:f>
              <c:numCache>
                <c:formatCode>0.0</c:formatCode>
                <c:ptCount val="6"/>
                <c:pt idx="0">
                  <c:v>98.306679209783638</c:v>
                </c:pt>
                <c:pt idx="1">
                  <c:v>98.123167155425222</c:v>
                </c:pt>
                <c:pt idx="2">
                  <c:v>96.688741721854313</c:v>
                </c:pt>
                <c:pt idx="3">
                  <c:v>97.691441441441441</c:v>
                </c:pt>
                <c:pt idx="4">
                  <c:v>96.044711951848669</c:v>
                </c:pt>
                <c:pt idx="5">
                  <c:v>95.528942115768473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1B-4DD7-9319-E89AC4104B1C}"/>
            </c:ext>
          </c:extLst>
        </c:ser>
        <c:ser>
          <c:idx val="1"/>
          <c:order val="1"/>
          <c:tx>
            <c:strRef>
              <c:f>'3_fig9'!$T$3</c:f>
              <c:strCache>
                <c:ptCount val="1"/>
                <c:pt idx="0">
                  <c:v>Almeno un Italiano per acquisizione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'3_fig9'!$R$4:$R$9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'3_fig9'!$T$4:$T$9</c:f>
              <c:numCache>
                <c:formatCode>0.0</c:formatCode>
                <c:ptCount val="6"/>
                <c:pt idx="0">
                  <c:v>1.6933207902163687</c:v>
                </c:pt>
                <c:pt idx="1">
                  <c:v>1.8768328445747802</c:v>
                </c:pt>
                <c:pt idx="2">
                  <c:v>3.3112582781456954</c:v>
                </c:pt>
                <c:pt idx="3">
                  <c:v>2.3085585585585586</c:v>
                </c:pt>
                <c:pt idx="4">
                  <c:v>3.9552880481513326</c:v>
                </c:pt>
                <c:pt idx="5">
                  <c:v>4.4710578842315369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1B-4DD7-9319-E89AC4104B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725760"/>
        <c:axId val="36728480"/>
      </c:barChart>
      <c:catAx>
        <c:axId val="36725760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minorGridlines>
          <c:spPr>
            <a:ln>
              <a:solidFill>
                <a:schemeClr val="bg1"/>
              </a:solidFill>
            </a:ln>
          </c:spPr>
        </c:minorGridlines>
        <c:numFmt formatCode="General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b="1"/>
            </a:pPr>
            <a:endParaRPr lang="it-IT"/>
          </a:p>
        </c:txPr>
        <c:crossAx val="36728480"/>
        <c:crosses val="autoZero"/>
        <c:auto val="1"/>
        <c:lblAlgn val="ctr"/>
        <c:lblOffset val="100"/>
        <c:noMultiLvlLbl val="0"/>
      </c:catAx>
      <c:valAx>
        <c:axId val="36728480"/>
        <c:scaling>
          <c:orientation val="minMax"/>
          <c:max val="1"/>
          <c:min val="0"/>
        </c:scaling>
        <c:delete val="0"/>
        <c:axPos val="l"/>
        <c:majorGridlines>
          <c:spPr>
            <a:ln w="9525"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36725760"/>
        <c:crosses val="autoZero"/>
        <c:crossBetween val="between"/>
        <c:majorUnit val="0.2"/>
      </c:valAx>
      <c:spPr>
        <a:noFill/>
      </c:spPr>
    </c:plotArea>
    <c:legend>
      <c:legendPos val="b"/>
      <c:layout>
        <c:manualLayout>
          <c:xMode val="edge"/>
          <c:yMode val="edge"/>
          <c:x val="1.8815892331398642E-2"/>
          <c:y val="0.9079376447295382"/>
          <c:w val="0.96529116446382157"/>
          <c:h val="5.5381783476291961E-2"/>
        </c:manualLayout>
      </c:layout>
      <c:overlay val="0"/>
      <c:txPr>
        <a:bodyPr/>
        <a:lstStyle/>
        <a:p>
          <a:pPr>
            <a:defRPr sz="700"/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Unioni di uomini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595025860269497E-2"/>
          <c:y val="0.10730613337082676"/>
          <c:w val="0.88737328341992716"/>
          <c:h val="0.432280663641643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'3_fig10'!$C$2</c:f>
              <c:strCache>
                <c:ptCount val="1"/>
                <c:pt idx="0">
                  <c:v>Entrambi Italiani con almeno un Italiano per acquisizione </c:v>
                </c:pt>
              </c:strCache>
            </c:strRef>
          </c:tx>
          <c:invertIfNegative val="0"/>
          <c:cat>
            <c:numRef>
              <c:f>'3_fig10'!$A$4:$A$9</c:f>
              <c:numCache>
                <c:formatCode>0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'3_fig10'!$C$4:$C$9</c:f>
              <c:numCache>
                <c:formatCode>#,##0</c:formatCode>
                <c:ptCount val="6"/>
                <c:pt idx="0">
                  <c:v>26</c:v>
                </c:pt>
                <c:pt idx="1">
                  <c:v>25</c:v>
                </c:pt>
                <c:pt idx="2">
                  <c:v>26</c:v>
                </c:pt>
                <c:pt idx="3">
                  <c:v>20</c:v>
                </c:pt>
                <c:pt idx="4">
                  <c:v>48</c:v>
                </c:pt>
                <c:pt idx="5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7-4B93-B7CD-A3DA4C34C29F}"/>
            </c:ext>
          </c:extLst>
        </c:ser>
        <c:ser>
          <c:idx val="1"/>
          <c:order val="1"/>
          <c:tx>
            <c:strRef>
              <c:f>'3_fig10'!$D$2</c:f>
              <c:strCache>
                <c:ptCount val="1"/>
                <c:pt idx="0">
                  <c:v>Coppie miste con Italiani dalla nascita</c:v>
                </c:pt>
              </c:strCache>
            </c:strRef>
          </c:tx>
          <c:invertIfNegative val="0"/>
          <c:cat>
            <c:numRef>
              <c:f>'3_fig10'!$A$4:$A$9</c:f>
              <c:numCache>
                <c:formatCode>0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'3_fig10'!$D$4:$D$9</c:f>
              <c:numCache>
                <c:formatCode>#,##0</c:formatCode>
                <c:ptCount val="6"/>
                <c:pt idx="0">
                  <c:v>509</c:v>
                </c:pt>
                <c:pt idx="1">
                  <c:v>396</c:v>
                </c:pt>
                <c:pt idx="2">
                  <c:v>234</c:v>
                </c:pt>
                <c:pt idx="3">
                  <c:v>244</c:v>
                </c:pt>
                <c:pt idx="4">
                  <c:v>312</c:v>
                </c:pt>
                <c:pt idx="5">
                  <c:v>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17-4B93-B7CD-A3DA4C34C29F}"/>
            </c:ext>
          </c:extLst>
        </c:ser>
        <c:ser>
          <c:idx val="2"/>
          <c:order val="2"/>
          <c:tx>
            <c:strRef>
              <c:f>'3_fig10'!$E$2</c:f>
              <c:strCache>
                <c:ptCount val="1"/>
                <c:pt idx="0">
                  <c:v>Coppie miste con Italiani per acquisizione</c:v>
                </c:pt>
              </c:strCache>
            </c:strRef>
          </c:tx>
          <c:invertIfNegative val="0"/>
          <c:cat>
            <c:numRef>
              <c:f>'3_fig10'!$A$4:$A$9</c:f>
              <c:numCache>
                <c:formatCode>0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'3_fig10'!$E$4:$E$9</c:f>
              <c:numCache>
                <c:formatCode>#,##0</c:formatCode>
                <c:ptCount val="6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7</c:v>
                </c:pt>
                <c:pt idx="4">
                  <c:v>22</c:v>
                </c:pt>
                <c:pt idx="5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17-4B93-B7CD-A3DA4C34C29F}"/>
            </c:ext>
          </c:extLst>
        </c:ser>
        <c:ser>
          <c:idx val="4"/>
          <c:order val="3"/>
          <c:tx>
            <c:strRef>
              <c:f>'3_fig10'!$F$2</c:f>
              <c:strCache>
                <c:ptCount val="1"/>
                <c:pt idx="0">
                  <c:v>Entrambi
stranieri</c:v>
                </c:pt>
              </c:strCache>
            </c:strRef>
          </c:tx>
          <c:invertIfNegative val="0"/>
          <c:cat>
            <c:numRef>
              <c:f>'3_fig10'!$A$4:$A$9</c:f>
              <c:numCache>
                <c:formatCode>0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'3_fig10'!$F$4:$F$9</c:f>
              <c:numCache>
                <c:formatCode>#,##0</c:formatCode>
                <c:ptCount val="6"/>
                <c:pt idx="0">
                  <c:v>50</c:v>
                </c:pt>
                <c:pt idx="1">
                  <c:v>43</c:v>
                </c:pt>
                <c:pt idx="2">
                  <c:v>15</c:v>
                </c:pt>
                <c:pt idx="3">
                  <c:v>25</c:v>
                </c:pt>
                <c:pt idx="4">
                  <c:v>42</c:v>
                </c:pt>
                <c:pt idx="5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17-4B93-B7CD-A3DA4C34C2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725760"/>
        <c:axId val="36728480"/>
      </c:barChart>
      <c:lineChart>
        <c:grouping val="standard"/>
        <c:varyColors val="0"/>
        <c:ser>
          <c:idx val="3"/>
          <c:order val="4"/>
          <c:tx>
            <c:strRef>
              <c:f>'3_fig10'!$G$2</c:f>
              <c:strCache>
                <c:ptCount val="1"/>
                <c:pt idx="0">
                  <c:v>Almeno uno straniero o italiano per acquisizione (%) (scala di dx)</c:v>
                </c:pt>
              </c:strCache>
            </c:strRef>
          </c:tx>
          <c:marker>
            <c:symbol val="none"/>
          </c:marker>
          <c:cat>
            <c:numRef>
              <c:f>'3_fig10'!$A$4:$A$9</c:f>
              <c:numCache>
                <c:formatCode>0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'3_fig10'!$G$4:$G$9</c:f>
              <c:numCache>
                <c:formatCode>#,##0.0</c:formatCode>
                <c:ptCount val="6"/>
                <c:pt idx="0">
                  <c:v>33.296337402885683</c:v>
                </c:pt>
                <c:pt idx="1">
                  <c:v>33.613445378151262</c:v>
                </c:pt>
                <c:pt idx="2">
                  <c:v>30.385015608740893</c:v>
                </c:pt>
                <c:pt idx="3">
                  <c:v>24.163265306122451</c:v>
                </c:pt>
                <c:pt idx="4">
                  <c:v>26.599749058971138</c:v>
                </c:pt>
                <c:pt idx="5">
                  <c:v>25.38370720188902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017-4B93-B7CD-A3DA4C34C2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679599"/>
        <c:axId val="117057215"/>
      </c:lineChart>
      <c:catAx>
        <c:axId val="36725760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minorGridlines>
          <c:spPr>
            <a:ln>
              <a:solidFill>
                <a:schemeClr val="bg1"/>
              </a:solidFill>
            </a:ln>
          </c:spPr>
        </c:minorGridlines>
        <c:numFmt formatCode="General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36728480"/>
        <c:crosses val="autoZero"/>
        <c:auto val="1"/>
        <c:lblAlgn val="ctr"/>
        <c:lblOffset val="100"/>
        <c:noMultiLvlLbl val="0"/>
      </c:catAx>
      <c:valAx>
        <c:axId val="36728480"/>
        <c:scaling>
          <c:orientation val="minMax"/>
          <c:max val="600"/>
          <c:min val="0"/>
        </c:scaling>
        <c:delete val="0"/>
        <c:axPos val="l"/>
        <c:majorGridlines>
          <c:spPr>
            <a:ln w="952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36725760"/>
        <c:crosses val="autoZero"/>
        <c:crossBetween val="between"/>
        <c:majorUnit val="100"/>
      </c:valAx>
      <c:valAx>
        <c:axId val="117057215"/>
        <c:scaling>
          <c:orientation val="minMax"/>
        </c:scaling>
        <c:delete val="0"/>
        <c:axPos val="r"/>
        <c:numFmt formatCode="#,##0.0" sourceLinked="1"/>
        <c:majorTickMark val="out"/>
        <c:minorTickMark val="none"/>
        <c:tickLblPos val="nextTo"/>
        <c:crossAx val="118679599"/>
        <c:crosses val="max"/>
        <c:crossBetween val="between"/>
      </c:valAx>
      <c:catAx>
        <c:axId val="118679599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17057215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ayout>
        <c:manualLayout>
          <c:xMode val="edge"/>
          <c:yMode val="edge"/>
          <c:x val="3.0236902144756553E-2"/>
          <c:y val="0.65206601573618395"/>
          <c:w val="0.95487760185361836"/>
          <c:h val="0.34793398426381605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Unioni di donne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595025860269497E-2"/>
          <c:y val="0.10730613337082676"/>
          <c:w val="0.88737328341992716"/>
          <c:h val="0.432280663641643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'3_fig10'!$C$2</c:f>
              <c:strCache>
                <c:ptCount val="1"/>
                <c:pt idx="0">
                  <c:v>Entrambi Italiani con almeno un Italiano per acquisizione </c:v>
                </c:pt>
              </c:strCache>
            </c:strRef>
          </c:tx>
          <c:invertIfNegative val="0"/>
          <c:cat>
            <c:numRef>
              <c:f>'3_fig10'!$A$15:$A$20</c:f>
              <c:numCache>
                <c:formatCode>0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'3_fig10'!$C$15:$C$20</c:f>
              <c:numCache>
                <c:formatCode>#,##0</c:formatCode>
                <c:ptCount val="6"/>
                <c:pt idx="0">
                  <c:v>10</c:v>
                </c:pt>
                <c:pt idx="1">
                  <c:v>7</c:v>
                </c:pt>
                <c:pt idx="2">
                  <c:v>14</c:v>
                </c:pt>
                <c:pt idx="3">
                  <c:v>21</c:v>
                </c:pt>
                <c:pt idx="4">
                  <c:v>44</c:v>
                </c:pt>
                <c:pt idx="5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32-4E60-BDA3-82556D7A5E70}"/>
            </c:ext>
          </c:extLst>
        </c:ser>
        <c:ser>
          <c:idx val="1"/>
          <c:order val="1"/>
          <c:tx>
            <c:strRef>
              <c:f>'3_fig10'!$D$2</c:f>
              <c:strCache>
                <c:ptCount val="1"/>
                <c:pt idx="0">
                  <c:v>Coppie miste con Italiani dalla nascita</c:v>
                </c:pt>
              </c:strCache>
            </c:strRef>
          </c:tx>
          <c:invertIfNegative val="0"/>
          <c:cat>
            <c:numRef>
              <c:f>'3_fig10'!$A$15:$A$20</c:f>
              <c:numCache>
                <c:formatCode>0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'3_fig10'!$D$15:$D$20</c:f>
              <c:numCache>
                <c:formatCode>#,##0</c:formatCode>
                <c:ptCount val="6"/>
                <c:pt idx="0">
                  <c:v>72</c:v>
                </c:pt>
                <c:pt idx="1">
                  <c:v>95</c:v>
                </c:pt>
                <c:pt idx="2">
                  <c:v>44</c:v>
                </c:pt>
                <c:pt idx="3">
                  <c:v>75</c:v>
                </c:pt>
                <c:pt idx="4">
                  <c:v>80</c:v>
                </c:pt>
                <c:pt idx="5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32-4E60-BDA3-82556D7A5E70}"/>
            </c:ext>
          </c:extLst>
        </c:ser>
        <c:ser>
          <c:idx val="2"/>
          <c:order val="2"/>
          <c:tx>
            <c:strRef>
              <c:f>'3_fig10'!$E$2</c:f>
              <c:strCache>
                <c:ptCount val="1"/>
                <c:pt idx="0">
                  <c:v>Coppie miste con Italiani per acquisizione</c:v>
                </c:pt>
              </c:strCache>
            </c:strRef>
          </c:tx>
          <c:invertIfNegative val="0"/>
          <c:cat>
            <c:numRef>
              <c:f>'3_fig10'!$A$15:$A$20</c:f>
              <c:numCache>
                <c:formatCode>0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'3_fig10'!$E$15:$E$20</c:f>
              <c:numCache>
                <c:formatCode>#,##0</c:formatCode>
                <c:ptCount val="6"/>
                <c:pt idx="0">
                  <c:v>14</c:v>
                </c:pt>
                <c:pt idx="1">
                  <c:v>8</c:v>
                </c:pt>
                <c:pt idx="2">
                  <c:v>11</c:v>
                </c:pt>
                <c:pt idx="3">
                  <c:v>6</c:v>
                </c:pt>
                <c:pt idx="4">
                  <c:v>13</c:v>
                </c:pt>
                <c:pt idx="5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32-4E60-BDA3-82556D7A5E70}"/>
            </c:ext>
          </c:extLst>
        </c:ser>
        <c:ser>
          <c:idx val="4"/>
          <c:order val="3"/>
          <c:tx>
            <c:strRef>
              <c:f>'3_fig10'!$F$2</c:f>
              <c:strCache>
                <c:ptCount val="1"/>
                <c:pt idx="0">
                  <c:v>Entrambi
stranieri</c:v>
                </c:pt>
              </c:strCache>
            </c:strRef>
          </c:tx>
          <c:invertIfNegative val="0"/>
          <c:cat>
            <c:numRef>
              <c:f>'3_fig10'!$A$15:$A$20</c:f>
              <c:numCache>
                <c:formatCode>0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'3_fig10'!$F$15:$F$20</c:f>
              <c:numCache>
                <c:formatCode>#,##0</c:formatCode>
                <c:ptCount val="6"/>
                <c:pt idx="0">
                  <c:v>22</c:v>
                </c:pt>
                <c:pt idx="1">
                  <c:v>34</c:v>
                </c:pt>
                <c:pt idx="2">
                  <c:v>10</c:v>
                </c:pt>
                <c:pt idx="3">
                  <c:v>15</c:v>
                </c:pt>
                <c:pt idx="4">
                  <c:v>18</c:v>
                </c:pt>
                <c:pt idx="5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A32-4E60-BDA3-82556D7A5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725760"/>
        <c:axId val="36728480"/>
      </c:barChart>
      <c:lineChart>
        <c:grouping val="standard"/>
        <c:varyColors val="0"/>
        <c:ser>
          <c:idx val="3"/>
          <c:order val="4"/>
          <c:tx>
            <c:strRef>
              <c:f>'3_fig10'!$G$2</c:f>
              <c:strCache>
                <c:ptCount val="1"/>
                <c:pt idx="0">
                  <c:v>Almeno uno straniero o italiano per acquisizione (%) (scala di dx)</c:v>
                </c:pt>
              </c:strCache>
            </c:strRef>
          </c:tx>
          <c:marker>
            <c:symbol val="none"/>
          </c:marker>
          <c:cat>
            <c:numRef>
              <c:f>'3_fig10'!$A$15:$A$20</c:f>
              <c:numCache>
                <c:formatCode>0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'3_fig10'!$G$15:$G$20</c:f>
              <c:numCache>
                <c:formatCode>#,##0.0</c:formatCode>
                <c:ptCount val="6"/>
                <c:pt idx="0">
                  <c:v>11.72962226640159</c:v>
                </c:pt>
                <c:pt idx="1">
                  <c:v>16.570771001150746</c:v>
                </c:pt>
                <c:pt idx="2">
                  <c:v>13.667820069204154</c:v>
                </c:pt>
                <c:pt idx="3">
                  <c:v>12.676056338028168</c:v>
                </c:pt>
                <c:pt idx="4">
                  <c:v>12.715340442986053</c:v>
                </c:pt>
                <c:pt idx="5">
                  <c:v>14.79245283018868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32-4E60-BDA3-82556D7A5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679599"/>
        <c:axId val="117057215"/>
      </c:lineChart>
      <c:catAx>
        <c:axId val="36725760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minorGridlines>
          <c:spPr>
            <a:ln>
              <a:solidFill>
                <a:schemeClr val="bg1"/>
              </a:solidFill>
            </a:ln>
          </c:spPr>
        </c:minorGridlines>
        <c:numFmt formatCode="General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36728480"/>
        <c:crosses val="autoZero"/>
        <c:auto val="1"/>
        <c:lblAlgn val="ctr"/>
        <c:lblOffset val="100"/>
        <c:noMultiLvlLbl val="0"/>
      </c:catAx>
      <c:valAx>
        <c:axId val="36728480"/>
        <c:scaling>
          <c:orientation val="minMax"/>
          <c:max val="600"/>
          <c:min val="0"/>
        </c:scaling>
        <c:delete val="0"/>
        <c:axPos val="l"/>
        <c:majorGridlines>
          <c:spPr>
            <a:ln w="952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36725760"/>
        <c:crosses val="autoZero"/>
        <c:crossBetween val="between"/>
        <c:majorUnit val="100"/>
      </c:valAx>
      <c:valAx>
        <c:axId val="117057215"/>
        <c:scaling>
          <c:orientation val="minMax"/>
          <c:max val="40"/>
        </c:scaling>
        <c:delete val="0"/>
        <c:axPos val="r"/>
        <c:numFmt formatCode="#,##0.0" sourceLinked="1"/>
        <c:majorTickMark val="out"/>
        <c:minorTickMark val="none"/>
        <c:tickLblPos val="nextTo"/>
        <c:crossAx val="118679599"/>
        <c:crosses val="max"/>
        <c:crossBetween val="between"/>
      </c:valAx>
      <c:catAx>
        <c:axId val="118679599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17057215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ayout>
        <c:manualLayout>
          <c:xMode val="edge"/>
          <c:yMode val="edge"/>
          <c:x val="3.0236902144756553E-2"/>
          <c:y val="0.65206601573618395"/>
          <c:w val="0.95487760185361836"/>
          <c:h val="0.34793398426381605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09859813998297E-2"/>
          <c:y val="6.6131082397129087E-2"/>
          <c:w val="0.87496860580148927"/>
          <c:h val="0.67590959803387185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'4_fig11'!$A$3</c:f>
              <c:strCache>
                <c:ptCount val="1"/>
                <c:pt idx="0">
                  <c:v>Sposi entrambi italiani (totale)</c:v>
                </c:pt>
              </c:strCache>
            </c:strRef>
          </c:tx>
          <c:spPr>
            <a:solidFill>
              <a:srgbClr val="FFFF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'4_fig11'!$E$2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'4_fig11'!$E$3</c:f>
              <c:numCache>
                <c:formatCode>0.0</c:formatCode>
                <c:ptCount val="1"/>
                <c:pt idx="0">
                  <c:v>4.3797442951934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A-4A8F-A2DC-CDA096D2C34E}"/>
            </c:ext>
          </c:extLst>
        </c:ser>
        <c:ser>
          <c:idx val="0"/>
          <c:order val="1"/>
          <c:tx>
            <c:strRef>
              <c:f>'4_fig11'!$A$4</c:f>
              <c:strCache>
                <c:ptCount val="1"/>
                <c:pt idx="0">
                  <c:v>Sposi entrambi italiani dalla nascita</c:v>
                </c:pt>
              </c:strCache>
            </c:strRef>
          </c:tx>
          <c:spPr>
            <a:solidFill>
              <a:srgbClr val="FF99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'4_fig11'!$E$2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'4_fig11'!$E$4</c:f>
              <c:numCache>
                <c:formatCode>0.0</c:formatCode>
                <c:ptCount val="1"/>
                <c:pt idx="0">
                  <c:v>4.3202738426082803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3A-4A8F-A2DC-CDA096D2C34E}"/>
            </c:ext>
          </c:extLst>
        </c:ser>
        <c:ser>
          <c:idx val="1"/>
          <c:order val="2"/>
          <c:tx>
            <c:strRef>
              <c:f>'4_fig11'!$A$5</c:f>
              <c:strCache>
                <c:ptCount val="1"/>
                <c:pt idx="0">
                  <c:v>Sposo italiano dalla nascita e sposa italiana per acquisizione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'4_fig11'!$E$2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'4_fig11'!$E$5</c:f>
              <c:numCache>
                <c:formatCode>0.0</c:formatCode>
                <c:ptCount val="1"/>
                <c:pt idx="0">
                  <c:v>6.4638980651250604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3A-4A8F-A2DC-CDA096D2C34E}"/>
            </c:ext>
          </c:extLst>
        </c:ser>
        <c:ser>
          <c:idx val="2"/>
          <c:order val="3"/>
          <c:tx>
            <c:strRef>
              <c:f>'4_fig11'!$A$6</c:f>
              <c:strCache>
                <c:ptCount val="1"/>
                <c:pt idx="0">
                  <c:v>Sposo italiano per acquisizione e sposa italiana dalla nascita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'4_fig11'!$E$2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'4_fig11'!$E$6</c:f>
              <c:numCache>
                <c:formatCode>0.0</c:formatCode>
                <c:ptCount val="1"/>
                <c:pt idx="0">
                  <c:v>4.4645628556647701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3A-4A8F-A2DC-CDA096D2C34E}"/>
            </c:ext>
          </c:extLst>
        </c:ser>
        <c:ser>
          <c:idx val="3"/>
          <c:order val="4"/>
          <c:tx>
            <c:strRef>
              <c:f>'4_fig11'!$A$7</c:f>
              <c:strCache>
                <c:ptCount val="1"/>
                <c:pt idx="0">
                  <c:v>Sposi entrambi italiani per acquisizione</c:v>
                </c:pt>
              </c:strCache>
            </c:strRef>
          </c:tx>
          <c:spPr>
            <a:solidFill>
              <a:srgbClr val="FFFF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'4_fig11'!$E$2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'4_fig11'!$E$7</c:f>
              <c:numCache>
                <c:formatCode>0.0</c:formatCode>
                <c:ptCount val="1"/>
                <c:pt idx="0">
                  <c:v>4.0917312661498704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3A-4A8F-A2DC-CDA096D2C34E}"/>
            </c:ext>
          </c:extLst>
        </c:ser>
        <c:ser>
          <c:idx val="9"/>
          <c:order val="5"/>
          <c:tx>
            <c:strRef>
              <c:f>'4_fig11'!$A$10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numRef>
              <c:f>'4_fig11'!$E$2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'4_fig11'!$D$10</c:f>
              <c:numCache>
                <c:formatCode>0.00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EF3A-4A8F-A2DC-CDA096D2C34E}"/>
            </c:ext>
          </c:extLst>
        </c:ser>
        <c:ser>
          <c:idx val="5"/>
          <c:order val="6"/>
          <c:tx>
            <c:strRef>
              <c:f>'4_fig11'!$A$8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'4_fig11'!$E$2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'4_fig11'!$E$8</c:f>
              <c:numCache>
                <c:formatCode>0.0</c:formatCode>
                <c:ptCount val="1"/>
                <c:pt idx="0">
                  <c:v>4.7646506375979198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3A-4A8F-A2DC-CDA096D2C34E}"/>
            </c:ext>
          </c:extLst>
        </c:ser>
        <c:ser>
          <c:idx val="8"/>
          <c:order val="8"/>
          <c:tx>
            <c:strRef>
              <c:f>'4_fig11'!$A$9</c:f>
              <c:strCache>
                <c:ptCount val="1"/>
                <c:pt idx="0">
                  <c:v>Sposi entrambi stranieri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'4_fig11'!$E$2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'4_fig11'!$E$9</c:f>
              <c:numCache>
                <c:formatCode>0.0</c:formatCode>
                <c:ptCount val="1"/>
                <c:pt idx="0">
                  <c:v>4.58842858819387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3A-4A8F-A2DC-CDA096D2C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4037888"/>
        <c:axId val="534041632"/>
        <c:extLst>
          <c:ext xmlns:c15="http://schemas.microsoft.com/office/drawing/2012/chart" uri="{02D57815-91ED-43cb-92C2-25804820EDAC}">
            <c15:filteredBarSeries>
              <c15:ser>
                <c:idx val="7"/>
                <c:order val="7"/>
                <c:tx>
                  <c:strRef>
                    <c:extLst>
                      <c:ext uri="{02D57815-91ED-43cb-92C2-25804820EDAC}">
                        <c15:formulaRef>
                          <c15:sqref>'Age gap Entrambi italiani'!#REF!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'[8]Figura 5_da agg'!$E$1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2023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'Age gap Entrambi italiani'!#REF!</c15:sqref>
                        </c15:formulaRef>
                      </c:ext>
                    </c:extLst>
                  </c:numRef>
                </c:val>
                <c:extLst>
                  <c:ext xmlns:c16="http://schemas.microsoft.com/office/drawing/2014/chart" uri="{C3380CC4-5D6E-409C-BE32-E72D297353CC}">
                    <c16:uniqueId val="{00000008-EF3A-4A8F-A2DC-CDA096D2C34E}"/>
                  </c:ext>
                </c:extLst>
              </c15:ser>
            </c15:filteredBarSeries>
          </c:ext>
        </c:extLst>
      </c:barChart>
      <c:catAx>
        <c:axId val="53403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34041632"/>
        <c:crosses val="autoZero"/>
        <c:auto val="1"/>
        <c:lblAlgn val="ctr"/>
        <c:lblOffset val="100"/>
        <c:noMultiLvlLbl val="0"/>
      </c:catAx>
      <c:valAx>
        <c:axId val="53404163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53403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6067920931208174E-2"/>
          <c:y val="0.80958178848752838"/>
          <c:w val="0.96691553217691606"/>
          <c:h val="0.190353558315682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'4_fig12'!$A$3:$A$9</c:f>
              <c:strCache>
                <c:ptCount val="7"/>
                <c:pt idx="0">
                  <c:v>Sposo italiano e sposa straniera</c:v>
                </c:pt>
                <c:pt idx="1">
                  <c:v>Sposo italiano dalla nascita e sposa straniera</c:v>
                </c:pt>
                <c:pt idx="2">
                  <c:v>Sposo italiano per acquisizione e sposa straniera</c:v>
                </c:pt>
                <c:pt idx="4">
                  <c:v>Sposo straniero e sposa italiana</c:v>
                </c:pt>
                <c:pt idx="5">
                  <c:v>Sposo straniero e sposa italiana dalla nascita</c:v>
                </c:pt>
                <c:pt idx="6">
                  <c:v>Sposo straniero e sposa italiana per acquisizione</c:v>
                </c:pt>
              </c:strCache>
            </c:strRef>
          </c:cat>
          <c:val>
            <c:numRef>
              <c:f>'4_fig12'!$E$3:$E$9</c:f>
              <c:numCache>
                <c:formatCode>0.0</c:formatCode>
                <c:ptCount val="7"/>
                <c:pt idx="0">
                  <c:v>8.5082201572551792</c:v>
                </c:pt>
                <c:pt idx="1">
                  <c:v>8.8242131100202101</c:v>
                </c:pt>
                <c:pt idx="2">
                  <c:v>5.6603773584905701</c:v>
                </c:pt>
                <c:pt idx="4">
                  <c:v>5.3400893163861198</c:v>
                </c:pt>
                <c:pt idx="5">
                  <c:v>5.4133552786268497</c:v>
                </c:pt>
                <c:pt idx="6">
                  <c:v>5.1414913957934996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54-4BDD-AA09-F179F7F2ED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0397344"/>
        <c:axId val="2040413184"/>
      </c:barChart>
      <c:catAx>
        <c:axId val="204039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40413184"/>
        <c:crosses val="autoZero"/>
        <c:auto val="1"/>
        <c:lblAlgn val="ctr"/>
        <c:lblOffset val="100"/>
        <c:noMultiLvlLbl val="0"/>
      </c:catAx>
      <c:valAx>
        <c:axId val="204041318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40397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Unioni civili di uomini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809859813998297E-2"/>
          <c:y val="3.7752032651049344E-2"/>
          <c:w val="0.87496860580148927"/>
          <c:h val="0.64753705525565086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'4_fig13'!$A$3</c:f>
              <c:strCache>
                <c:ptCount val="1"/>
                <c:pt idx="0">
                  <c:v>Partner entrambi italiani (totale)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'4_fig13'!$B$3</c:f>
              <c:numCache>
                <c:formatCode>0.0</c:formatCode>
                <c:ptCount val="1"/>
                <c:pt idx="0">
                  <c:v>7.79759217456734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A5-4BB4-87DA-2A676D35E431}"/>
            </c:ext>
          </c:extLst>
        </c:ser>
        <c:ser>
          <c:idx val="0"/>
          <c:order val="1"/>
          <c:tx>
            <c:strRef>
              <c:f>'4_fig13'!$A$4</c:f>
              <c:strCache>
                <c:ptCount val="1"/>
                <c:pt idx="0">
                  <c:v>Partner entrambi italiani dalla nascita</c:v>
                </c:pt>
              </c:strCache>
            </c:strRef>
          </c:tx>
          <c:spPr>
            <a:solidFill>
              <a:srgbClr val="FF99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'4_fig13'!$B$4</c:f>
              <c:numCache>
                <c:formatCode>0.0</c:formatCode>
                <c:ptCount val="1"/>
                <c:pt idx="0">
                  <c:v>7.7017405063291102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A5-4BB4-87DA-2A676D35E431}"/>
            </c:ext>
          </c:extLst>
        </c:ser>
        <c:ser>
          <c:idx val="1"/>
          <c:order val="2"/>
          <c:tx>
            <c:strRef>
              <c:f>'4_fig13'!$A$5</c:f>
              <c:strCache>
                <c:ptCount val="1"/>
                <c:pt idx="0">
                  <c:v>Un partner italiano dalla nascita e un partner italiano per acquisizione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'4_fig13'!$B$5</c:f>
              <c:numCache>
                <c:formatCode>0.0</c:formatCode>
                <c:ptCount val="1"/>
                <c:pt idx="0">
                  <c:v>9.8688524590163897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A5-4BB4-87DA-2A676D35E431}"/>
            </c:ext>
          </c:extLst>
        </c:ser>
        <c:ser>
          <c:idx val="2"/>
          <c:order val="3"/>
          <c:tx>
            <c:strRef>
              <c:f>'4_fig13'!$A$6</c:f>
              <c:strCache>
                <c:ptCount val="1"/>
                <c:pt idx="0">
                  <c:v>Partner entrambi italiani per acquisizione</c:v>
                </c:pt>
              </c:strCache>
            </c:strRef>
          </c:tx>
          <c:spPr>
            <a:solidFill>
              <a:srgbClr val="FFFF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'4_fig13'!$B$6</c:f>
              <c:numCache>
                <c:formatCode>0.0</c:formatCode>
                <c:ptCount val="1"/>
                <c:pt idx="0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A5-4BB4-87DA-2A676D35E431}"/>
            </c:ext>
          </c:extLst>
        </c:ser>
        <c:ser>
          <c:idx val="9"/>
          <c:order val="4"/>
          <c:tx>
            <c:strRef>
              <c:f>'4_fig13'!$A$1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'4_fig13'!$E$1</c:f>
              <c:numCache>
                <c:formatCode>0.00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E8A5-4BB4-87DA-2A676D35E431}"/>
            </c:ext>
          </c:extLst>
        </c:ser>
        <c:ser>
          <c:idx val="5"/>
          <c:order val="5"/>
          <c:tx>
            <c:strRef>
              <c:f>'4_fig13'!$A$7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'4_fig13'!$B$7</c:f>
              <c:numCache>
                <c:formatCode>0.0</c:formatCode>
                <c:ptCount val="1"/>
                <c:pt idx="0">
                  <c:v>8.3417945690673001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8A5-4BB4-87DA-2A676D35E431}"/>
            </c:ext>
          </c:extLst>
        </c:ser>
        <c:ser>
          <c:idx val="7"/>
          <c:order val="6"/>
          <c:tx>
            <c:strRef>
              <c:f>'Age gap Entrambi italiani'!#REF!</c:f>
              <c:strCache>
                <c:ptCount val="1"/>
                <c:pt idx="0">
                  <c:v>#REF!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'[8]Figura 7 UNITI'!$B$2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'Age gap Entrambi italiani'!#REF!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6-E8A5-4BB4-87DA-2A676D35E431}"/>
            </c:ext>
          </c:extLst>
        </c:ser>
        <c:ser>
          <c:idx val="8"/>
          <c:order val="7"/>
          <c:tx>
            <c:strRef>
              <c:f>'4_fig13'!$A$8</c:f>
              <c:strCache>
                <c:ptCount val="1"/>
                <c:pt idx="0">
                  <c:v>Partner entrambi stranieri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'4_fig13'!$B$8</c:f>
              <c:numCache>
                <c:formatCode>0.0</c:formatCode>
                <c:ptCount val="1"/>
                <c:pt idx="0">
                  <c:v>8.4482758620689697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8A5-4BB4-87DA-2A676D35E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4037888"/>
        <c:axId val="534041632"/>
        <c:extLst/>
      </c:barChart>
      <c:catAx>
        <c:axId val="53403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34041632"/>
        <c:crosses val="autoZero"/>
        <c:auto val="1"/>
        <c:lblAlgn val="ctr"/>
        <c:lblOffset val="100"/>
        <c:noMultiLvlLbl val="0"/>
      </c:catAx>
      <c:valAx>
        <c:axId val="53404163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3403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373308636783239E-2"/>
          <c:y val="0.71110340803565819"/>
          <c:w val="0.93833125291742914"/>
          <c:h val="0.268304620619782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Unioni civili di donne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809859813998297E-2"/>
          <c:y val="3.7752032651049344E-2"/>
          <c:w val="0.87496860580148927"/>
          <c:h val="0.6348505107343877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'4_fig13'!$A$11</c:f>
              <c:strCache>
                <c:ptCount val="1"/>
                <c:pt idx="0">
                  <c:v>Partner entrambi italiani (totale)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'4_fig13'!$B$11</c:f>
              <c:numCache>
                <c:formatCode>0.0</c:formatCode>
                <c:ptCount val="1"/>
                <c:pt idx="0">
                  <c:v>5.1828231292517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4E-4064-84BE-853A06E3192F}"/>
            </c:ext>
          </c:extLst>
        </c:ser>
        <c:ser>
          <c:idx val="0"/>
          <c:order val="1"/>
          <c:tx>
            <c:strRef>
              <c:f>'4_fig13'!$A$12</c:f>
              <c:strCache>
                <c:ptCount val="1"/>
                <c:pt idx="0">
                  <c:v>Partner entrambi italiani dalla nascita</c:v>
                </c:pt>
              </c:strCache>
            </c:strRef>
          </c:tx>
          <c:spPr>
            <a:solidFill>
              <a:srgbClr val="FF99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'4_fig13'!$B$12</c:f>
              <c:numCache>
                <c:formatCode>0.0</c:formatCode>
                <c:ptCount val="1"/>
                <c:pt idx="0">
                  <c:v>5.1027457927369397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4E-4064-84BE-853A06E3192F}"/>
            </c:ext>
          </c:extLst>
        </c:ser>
        <c:ser>
          <c:idx val="1"/>
          <c:order val="2"/>
          <c:tx>
            <c:strRef>
              <c:f>'4_fig13'!$A$13</c:f>
              <c:strCache>
                <c:ptCount val="1"/>
                <c:pt idx="0">
                  <c:v>Un partner italiano dalla nascita e un partner italiano per acquisizione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'4_fig13'!$B$13</c:f>
              <c:numCache>
                <c:formatCode>0.0</c:formatCode>
                <c:ptCount val="1"/>
                <c:pt idx="0">
                  <c:v>7.2558139534883699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4E-4064-84BE-853A06E3192F}"/>
            </c:ext>
          </c:extLst>
        </c:ser>
        <c:ser>
          <c:idx val="2"/>
          <c:order val="3"/>
          <c:tx>
            <c:strRef>
              <c:f>'4_fig13'!$A$14</c:f>
              <c:strCache>
                <c:ptCount val="1"/>
                <c:pt idx="0">
                  <c:v>Partner entrambi italiani per acquisizione</c:v>
                </c:pt>
              </c:strCache>
            </c:strRef>
          </c:tx>
          <c:spPr>
            <a:solidFill>
              <a:srgbClr val="FFFF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'4_fig13'!$B$14</c:f>
              <c:numCache>
                <c:formatCode>0.0</c:formatCode>
                <c:ptCount val="1"/>
                <c:pt idx="0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4E-4064-84BE-853A06E3192F}"/>
            </c:ext>
          </c:extLst>
        </c:ser>
        <c:ser>
          <c:idx val="9"/>
          <c:order val="4"/>
          <c:tx>
            <c:strRef>
              <c:f>'4_fig13'!$A$1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'4_fig13'!$E$1</c:f>
              <c:numCache>
                <c:formatCode>0.00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044E-4064-84BE-853A06E3192F}"/>
            </c:ext>
          </c:extLst>
        </c:ser>
        <c:ser>
          <c:idx val="5"/>
          <c:order val="5"/>
          <c:tx>
            <c:strRef>
              <c:f>'4_fig13'!$A$15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'4_fig13'!$B$15</c:f>
              <c:numCache>
                <c:formatCode>0.0</c:formatCode>
                <c:ptCount val="1"/>
                <c:pt idx="0">
                  <c:v>5.3018867924528301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44E-4064-84BE-853A06E3192F}"/>
            </c:ext>
          </c:extLst>
        </c:ser>
        <c:ser>
          <c:idx val="7"/>
          <c:order val="6"/>
          <c:tx>
            <c:strRef>
              <c:f>'Age gap Entrambi italiani'!#REF!</c:f>
              <c:strCache>
                <c:ptCount val="1"/>
                <c:pt idx="0">
                  <c:v>#REF!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'[8]Figura 7 UNITI'!$B$2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'Age gap Entrambi italiani'!#REF!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6-044E-4064-84BE-853A06E3192F}"/>
            </c:ext>
          </c:extLst>
        </c:ser>
        <c:ser>
          <c:idx val="8"/>
          <c:order val="7"/>
          <c:tx>
            <c:strRef>
              <c:f>'4_fig13'!$A$16</c:f>
              <c:strCache>
                <c:ptCount val="1"/>
                <c:pt idx="0">
                  <c:v>Partner entrambi stranieri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'4_fig13'!$B$2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'4_fig13'!$B$16</c:f>
              <c:numCache>
                <c:formatCode>0.0</c:formatCode>
                <c:ptCount val="1"/>
                <c:pt idx="0">
                  <c:v>5.8461538461538503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7-044E-4064-84BE-853A06E31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4037888"/>
        <c:axId val="534041632"/>
        <c:extLst/>
      </c:barChart>
      <c:catAx>
        <c:axId val="53403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34041632"/>
        <c:crosses val="autoZero"/>
        <c:auto val="1"/>
        <c:lblAlgn val="ctr"/>
        <c:lblOffset val="100"/>
        <c:noMultiLvlLbl val="0"/>
      </c:catAx>
      <c:valAx>
        <c:axId val="534041632"/>
        <c:scaling>
          <c:orientation val="minMax"/>
          <c:max val="12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3403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015471998135996E-2"/>
          <c:y val="0.67307604900213125"/>
          <c:w val="0.94459593967351441"/>
          <c:h val="0.30633199758056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44C-4ECE-A1A4-B6F99E709F3F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44C-4ECE-A1A4-B6F99E709F3F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44C-4ECE-A1A4-B6F99E709F3F}"/>
              </c:ext>
            </c:extLst>
          </c:dPt>
          <c:dPt>
            <c:idx val="4"/>
            <c:invertIfNegative val="0"/>
            <c:bubble3D val="0"/>
            <c:spPr>
              <a:solidFill>
                <a:srgbClr val="FF66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44C-4ECE-A1A4-B6F99E709F3F}"/>
              </c:ext>
            </c:extLst>
          </c:dPt>
          <c:dPt>
            <c:idx val="5"/>
            <c:invertIfNegative val="0"/>
            <c:bubble3D val="0"/>
            <c:spPr>
              <a:solidFill>
                <a:srgbClr val="FF66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44C-4ECE-A1A4-B6F99E709F3F}"/>
              </c:ext>
            </c:extLst>
          </c:dPt>
          <c:dPt>
            <c:idx val="6"/>
            <c:invertIfNegative val="0"/>
            <c:bubble3D val="0"/>
            <c:spPr>
              <a:solidFill>
                <a:srgbClr val="FF66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44C-4ECE-A1A4-B6F99E709F3F}"/>
              </c:ext>
            </c:extLst>
          </c:dPt>
          <c:dLbls>
            <c:delete val="1"/>
          </c:dLbls>
          <c:cat>
            <c:strRef>
              <c:f>'4_fig14'!$A$3:$A$9</c:f>
              <c:strCache>
                <c:ptCount val="7"/>
                <c:pt idx="0">
                  <c:v>Un partner italiano (per nascita o acquisizione) e un partner straniero</c:v>
                </c:pt>
                <c:pt idx="1">
                  <c:v>Un partner italiano per nascita e un partner straniero</c:v>
                </c:pt>
                <c:pt idx="2">
                  <c:v>Un partner italiano per acquisizione e un partner straniero</c:v>
                </c:pt>
                <c:pt idx="4">
                  <c:v>Un partner italiano (per nascita o acquisizione) e un partner straniero</c:v>
                </c:pt>
                <c:pt idx="5">
                  <c:v>Un partner italiano per nascita e un partner straniero</c:v>
                </c:pt>
                <c:pt idx="6">
                  <c:v>Un partner italiano per acquisizione e un partner straniero</c:v>
                </c:pt>
              </c:strCache>
            </c:strRef>
          </c:cat>
          <c:val>
            <c:numRef>
              <c:f>'4_fig14'!$B$3:$B$9</c:f>
              <c:numCache>
                <c:formatCode>0.0</c:formatCode>
                <c:ptCount val="7"/>
                <c:pt idx="0">
                  <c:v>10.485119047618999</c:v>
                </c:pt>
                <c:pt idx="1">
                  <c:v>10.728813559322001</c:v>
                </c:pt>
                <c:pt idx="2">
                  <c:v>8.7317073170731696</c:v>
                </c:pt>
                <c:pt idx="3" formatCode="General">
                  <c:v>0</c:v>
                </c:pt>
                <c:pt idx="4">
                  <c:v>6.3252032520325203</c:v>
                </c:pt>
                <c:pt idx="5">
                  <c:v>6.03125</c:v>
                </c:pt>
                <c:pt idx="6">
                  <c:v>7.3703703703703702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44C-4ECE-A1A4-B6F99E709F3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0397344"/>
        <c:axId val="2040413184"/>
      </c:barChart>
      <c:catAx>
        <c:axId val="204039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40413184"/>
        <c:crosses val="autoZero"/>
        <c:auto val="1"/>
        <c:lblAlgn val="ctr"/>
        <c:lblOffset val="100"/>
        <c:noMultiLvlLbl val="0"/>
      </c:catAx>
      <c:valAx>
        <c:axId val="204041318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40397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685476815398075E-2"/>
          <c:y val="0.15277777777777779"/>
          <c:w val="0.88301268591426074"/>
          <c:h val="0.691003207932341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'5_fig15'!$B$2</c:f>
              <c:strCache>
                <c:ptCount val="1"/>
                <c:pt idx="0">
                  <c:v>Genitori entrambi italiani  </c:v>
                </c:pt>
              </c:strCache>
            </c:strRef>
          </c:tx>
          <c:spPr>
            <a:solidFill>
              <a:srgbClr val="005986"/>
            </a:solidFill>
            <a:ln>
              <a:noFill/>
            </a:ln>
            <a:effectLst/>
          </c:spPr>
          <c:invertIfNegative val="0"/>
          <c:cat>
            <c:numRef>
              <c:f>'5_fig15'!$A$3:$A$19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'5_fig15'!$B$3:$B$19</c:f>
              <c:numCache>
                <c:formatCode>General</c:formatCode>
                <c:ptCount val="17"/>
                <c:pt idx="0">
                  <c:v>479959</c:v>
                </c:pt>
                <c:pt idx="1">
                  <c:v>466315</c:v>
                </c:pt>
                <c:pt idx="2">
                  <c:v>456539</c:v>
                </c:pt>
                <c:pt idx="3">
                  <c:v>439998</c:v>
                </c:pt>
                <c:pt idx="4">
                  <c:v>426181</c:v>
                </c:pt>
                <c:pt idx="5">
                  <c:v>409328</c:v>
                </c:pt>
                <c:pt idx="6">
                  <c:v>398133</c:v>
                </c:pt>
                <c:pt idx="7">
                  <c:v>384645</c:v>
                </c:pt>
                <c:pt idx="8">
                  <c:v>372676</c:v>
                </c:pt>
                <c:pt idx="9">
                  <c:v>358588</c:v>
                </c:pt>
                <c:pt idx="10">
                  <c:v>343205</c:v>
                </c:pt>
                <c:pt idx="11">
                  <c:v>327569</c:v>
                </c:pt>
                <c:pt idx="12">
                  <c:v>316547</c:v>
                </c:pt>
                <c:pt idx="13">
                  <c:v>314371</c:v>
                </c:pt>
                <c:pt idx="14">
                  <c:v>311117</c:v>
                </c:pt>
                <c:pt idx="15">
                  <c:v>298948</c:v>
                </c:pt>
                <c:pt idx="16">
                  <c:v>289183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B2-4764-B600-6A95DBCEAF1A}"/>
            </c:ext>
          </c:extLst>
        </c:ser>
        <c:ser>
          <c:idx val="1"/>
          <c:order val="1"/>
          <c:tx>
            <c:strRef>
              <c:f>'5_fig15'!$C$2</c:f>
              <c:strCache>
                <c:ptCount val="1"/>
                <c:pt idx="0">
                  <c:v>Madre italiana e padre straniero  </c:v>
                </c:pt>
              </c:strCache>
            </c:strRef>
          </c:tx>
          <c:spPr>
            <a:solidFill>
              <a:srgbClr val="FABB00"/>
            </a:solidFill>
            <a:ln>
              <a:noFill/>
            </a:ln>
            <a:effectLst/>
          </c:spPr>
          <c:invertIfNegative val="0"/>
          <c:cat>
            <c:numRef>
              <c:f>'5_fig15'!$A$3:$A$19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'5_fig15'!$C$3:$C$19</c:f>
              <c:numCache>
                <c:formatCode>General</c:formatCode>
                <c:ptCount val="17"/>
                <c:pt idx="0">
                  <c:v>4714</c:v>
                </c:pt>
                <c:pt idx="1">
                  <c:v>4907</c:v>
                </c:pt>
                <c:pt idx="2">
                  <c:v>5586</c:v>
                </c:pt>
                <c:pt idx="3">
                  <c:v>5671</c:v>
                </c:pt>
                <c:pt idx="4">
                  <c:v>5889</c:v>
                </c:pt>
                <c:pt idx="5">
                  <c:v>4521</c:v>
                </c:pt>
                <c:pt idx="6">
                  <c:v>5436</c:v>
                </c:pt>
                <c:pt idx="7">
                  <c:v>6583</c:v>
                </c:pt>
                <c:pt idx="8">
                  <c:v>7249</c:v>
                </c:pt>
                <c:pt idx="9">
                  <c:v>7553</c:v>
                </c:pt>
                <c:pt idx="10">
                  <c:v>7923</c:v>
                </c:pt>
                <c:pt idx="11">
                  <c:v>7623</c:v>
                </c:pt>
                <c:pt idx="12">
                  <c:v>7529</c:v>
                </c:pt>
                <c:pt idx="13">
                  <c:v>8324</c:v>
                </c:pt>
                <c:pt idx="14">
                  <c:v>8863</c:v>
                </c:pt>
                <c:pt idx="15">
                  <c:v>9411</c:v>
                </c:pt>
                <c:pt idx="16">
                  <c:v>9832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B2-4764-B600-6A95DBCEAF1A}"/>
            </c:ext>
          </c:extLst>
        </c:ser>
        <c:ser>
          <c:idx val="2"/>
          <c:order val="2"/>
          <c:tx>
            <c:strRef>
              <c:f>'5_fig15'!$D$2</c:f>
              <c:strCache>
                <c:ptCount val="1"/>
                <c:pt idx="0">
                  <c:v>Padre italiano e madre straniera  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numRef>
              <c:f>'5_fig15'!$A$3:$A$19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'5_fig15'!$D$3:$D$19</c:f>
              <c:numCache>
                <c:formatCode>General</c:formatCode>
                <c:ptCount val="17"/>
                <c:pt idx="0">
                  <c:v>19517</c:v>
                </c:pt>
                <c:pt idx="1">
                  <c:v>20526</c:v>
                </c:pt>
                <c:pt idx="2">
                  <c:v>21737</c:v>
                </c:pt>
                <c:pt idx="3">
                  <c:v>21842</c:v>
                </c:pt>
                <c:pt idx="4">
                  <c:v>22222</c:v>
                </c:pt>
                <c:pt idx="5">
                  <c:v>22754</c:v>
                </c:pt>
                <c:pt idx="6">
                  <c:v>23960</c:v>
                </c:pt>
                <c:pt idx="7">
                  <c:v>22456</c:v>
                </c:pt>
                <c:pt idx="8">
                  <c:v>24134</c:v>
                </c:pt>
                <c:pt idx="9">
                  <c:v>24077</c:v>
                </c:pt>
                <c:pt idx="10">
                  <c:v>23175</c:v>
                </c:pt>
                <c:pt idx="11">
                  <c:v>21974</c:v>
                </c:pt>
                <c:pt idx="12">
                  <c:v>21024</c:v>
                </c:pt>
                <c:pt idx="13">
                  <c:v>20628</c:v>
                </c:pt>
                <c:pt idx="14">
                  <c:v>20274</c:v>
                </c:pt>
                <c:pt idx="15">
                  <c:v>20084</c:v>
                </c:pt>
                <c:pt idx="16">
                  <c:v>20336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B2-4764-B600-6A95DBCEAF1A}"/>
            </c:ext>
          </c:extLst>
        </c:ser>
        <c:ser>
          <c:idx val="3"/>
          <c:order val="3"/>
          <c:tx>
            <c:strRef>
              <c:f>'5_fig15'!$E$2</c:f>
              <c:strCache>
                <c:ptCount val="1"/>
                <c:pt idx="0">
                  <c:v>Genitori entrambi stranieri  </c:v>
                </c:pt>
              </c:strCache>
            </c:strRef>
          </c:tx>
          <c:spPr>
            <a:solidFill>
              <a:srgbClr val="53822C"/>
            </a:solidFill>
            <a:ln>
              <a:noFill/>
            </a:ln>
            <a:effectLst/>
          </c:spPr>
          <c:invertIfNegative val="0"/>
          <c:cat>
            <c:numRef>
              <c:f>'5_fig15'!$A$3:$A$19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'5_fig15'!$E$3:$E$19</c:f>
              <c:numCache>
                <c:formatCode>General</c:formatCode>
                <c:ptCount val="17"/>
                <c:pt idx="0">
                  <c:v>72469</c:v>
                </c:pt>
                <c:pt idx="1">
                  <c:v>77109</c:v>
                </c:pt>
                <c:pt idx="2">
                  <c:v>78082</c:v>
                </c:pt>
                <c:pt idx="3">
                  <c:v>79074</c:v>
                </c:pt>
                <c:pt idx="4">
                  <c:v>79894</c:v>
                </c:pt>
                <c:pt idx="5">
                  <c:v>77705</c:v>
                </c:pt>
                <c:pt idx="6">
                  <c:v>75067</c:v>
                </c:pt>
                <c:pt idx="7">
                  <c:v>72096</c:v>
                </c:pt>
                <c:pt idx="8">
                  <c:v>69379</c:v>
                </c:pt>
                <c:pt idx="9">
                  <c:v>67933</c:v>
                </c:pt>
                <c:pt idx="10">
                  <c:v>65444</c:v>
                </c:pt>
                <c:pt idx="11">
                  <c:v>62918</c:v>
                </c:pt>
                <c:pt idx="12">
                  <c:v>59792</c:v>
                </c:pt>
                <c:pt idx="13">
                  <c:v>56926</c:v>
                </c:pt>
                <c:pt idx="14">
                  <c:v>53079</c:v>
                </c:pt>
                <c:pt idx="15">
                  <c:v>51447</c:v>
                </c:pt>
                <c:pt idx="16">
                  <c:v>50593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B2-4764-B600-6A95DBCEA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42800207"/>
        <c:axId val="542822287"/>
      </c:barChart>
      <c:catAx>
        <c:axId val="542800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542822287"/>
        <c:crosses val="autoZero"/>
        <c:auto val="1"/>
        <c:lblAlgn val="ctr"/>
        <c:lblOffset val="100"/>
        <c:noMultiLvlLbl val="0"/>
      </c:catAx>
      <c:valAx>
        <c:axId val="542822287"/>
        <c:scaling>
          <c:orientation val="minMax"/>
          <c:max val="60000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542800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4897987751531063"/>
          <c:y val="3.2786908347865913E-2"/>
          <c:w val="0.43157567804024488"/>
          <c:h val="0.2237626169212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63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'5_fig16'!$B$2</c:f>
              <c:strCache>
                <c:ptCount val="1"/>
                <c:pt idx="0">
                  <c:v>Padre italiano madre straniera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'5_fig16'!$A$3:$A$17</c:f>
              <c:strCache>
                <c:ptCount val="15"/>
                <c:pt idx="0">
                  <c:v>Romania</c:v>
                </c:pt>
                <c:pt idx="1">
                  <c:v>Marocco</c:v>
                </c:pt>
                <c:pt idx="2">
                  <c:v>Albania</c:v>
                </c:pt>
                <c:pt idx="3">
                  <c:v>Bangladesh</c:v>
                </c:pt>
                <c:pt idx="4">
                  <c:v>Nigeria</c:v>
                </c:pt>
                <c:pt idx="5">
                  <c:v>India</c:v>
                </c:pt>
                <c:pt idx="6">
                  <c:v>Egitto</c:v>
                </c:pt>
                <c:pt idx="7">
                  <c:v>Pakistan</c:v>
                </c:pt>
                <c:pt idx="8">
                  <c:v>Tunisia</c:v>
                </c:pt>
                <c:pt idx="9">
                  <c:v>Cina</c:v>
                </c:pt>
                <c:pt idx="10">
                  <c:v>Ucraina</c:v>
                </c:pt>
                <c:pt idx="11">
                  <c:v>Senegal</c:v>
                </c:pt>
                <c:pt idx="12">
                  <c:v>Perù</c:v>
                </c:pt>
                <c:pt idx="13">
                  <c:v>Moldova</c:v>
                </c:pt>
                <c:pt idx="14">
                  <c:v>Filippine</c:v>
                </c:pt>
              </c:strCache>
            </c:strRef>
          </c:cat>
          <c:val>
            <c:numRef>
              <c:f>'5_fig16'!$B$3:$B$17</c:f>
              <c:numCache>
                <c:formatCode>#,##0</c:formatCode>
                <c:ptCount val="15"/>
                <c:pt idx="0">
                  <c:v>2608</c:v>
                </c:pt>
                <c:pt idx="1">
                  <c:v>2402</c:v>
                </c:pt>
                <c:pt idx="2">
                  <c:v>2026</c:v>
                </c:pt>
                <c:pt idx="3">
                  <c:v>726</c:v>
                </c:pt>
                <c:pt idx="4">
                  <c:v>168</c:v>
                </c:pt>
                <c:pt idx="5">
                  <c:v>629</c:v>
                </c:pt>
                <c:pt idx="6">
                  <c:v>418</c:v>
                </c:pt>
                <c:pt idx="7">
                  <c:v>477</c:v>
                </c:pt>
                <c:pt idx="8">
                  <c:v>490</c:v>
                </c:pt>
                <c:pt idx="9">
                  <c:v>232</c:v>
                </c:pt>
                <c:pt idx="10">
                  <c:v>945</c:v>
                </c:pt>
                <c:pt idx="11">
                  <c:v>381</c:v>
                </c:pt>
                <c:pt idx="12">
                  <c:v>381</c:v>
                </c:pt>
                <c:pt idx="13">
                  <c:v>439</c:v>
                </c:pt>
                <c:pt idx="14">
                  <c:v>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0F-43B6-9515-FA925845C237}"/>
            </c:ext>
          </c:extLst>
        </c:ser>
        <c:ser>
          <c:idx val="1"/>
          <c:order val="1"/>
          <c:tx>
            <c:strRef>
              <c:f>'5_fig16'!$C$2</c:f>
              <c:strCache>
                <c:ptCount val="1"/>
                <c:pt idx="0">
                  <c:v>Padre straniero madre italiana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'5_fig16'!$A$3:$A$17</c:f>
              <c:strCache>
                <c:ptCount val="15"/>
                <c:pt idx="0">
                  <c:v>Romania</c:v>
                </c:pt>
                <c:pt idx="1">
                  <c:v>Marocco</c:v>
                </c:pt>
                <c:pt idx="2">
                  <c:v>Albania</c:v>
                </c:pt>
                <c:pt idx="3">
                  <c:v>Bangladesh</c:v>
                </c:pt>
                <c:pt idx="4">
                  <c:v>Nigeria</c:v>
                </c:pt>
                <c:pt idx="5">
                  <c:v>India</c:v>
                </c:pt>
                <c:pt idx="6">
                  <c:v>Egitto</c:v>
                </c:pt>
                <c:pt idx="7">
                  <c:v>Pakistan</c:v>
                </c:pt>
                <c:pt idx="8">
                  <c:v>Tunisia</c:v>
                </c:pt>
                <c:pt idx="9">
                  <c:v>Cina</c:v>
                </c:pt>
                <c:pt idx="10">
                  <c:v>Ucraina</c:v>
                </c:pt>
                <c:pt idx="11">
                  <c:v>Senegal</c:v>
                </c:pt>
                <c:pt idx="12">
                  <c:v>Perù</c:v>
                </c:pt>
                <c:pt idx="13">
                  <c:v>Moldova</c:v>
                </c:pt>
                <c:pt idx="14">
                  <c:v>Filippine</c:v>
                </c:pt>
              </c:strCache>
            </c:strRef>
          </c:cat>
          <c:val>
            <c:numRef>
              <c:f>'5_fig16'!$C$3:$C$17</c:f>
              <c:numCache>
                <c:formatCode>#,##0</c:formatCode>
                <c:ptCount val="15"/>
                <c:pt idx="0">
                  <c:v>1063</c:v>
                </c:pt>
                <c:pt idx="1">
                  <c:v>1296</c:v>
                </c:pt>
                <c:pt idx="2">
                  <c:v>1511</c:v>
                </c:pt>
                <c:pt idx="3">
                  <c:v>124</c:v>
                </c:pt>
                <c:pt idx="4">
                  <c:v>148</c:v>
                </c:pt>
                <c:pt idx="5">
                  <c:v>199</c:v>
                </c:pt>
                <c:pt idx="6">
                  <c:v>316</c:v>
                </c:pt>
                <c:pt idx="7">
                  <c:v>248</c:v>
                </c:pt>
                <c:pt idx="8">
                  <c:v>433</c:v>
                </c:pt>
                <c:pt idx="9">
                  <c:v>150</c:v>
                </c:pt>
                <c:pt idx="10">
                  <c:v>96</c:v>
                </c:pt>
                <c:pt idx="11">
                  <c:v>223</c:v>
                </c:pt>
                <c:pt idx="12">
                  <c:v>172</c:v>
                </c:pt>
                <c:pt idx="13">
                  <c:v>95</c:v>
                </c:pt>
                <c:pt idx="14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0F-43B6-9515-FA925845C237}"/>
            </c:ext>
          </c:extLst>
        </c:ser>
        <c:ser>
          <c:idx val="2"/>
          <c:order val="2"/>
          <c:tx>
            <c:strRef>
              <c:f>'5_fig16'!$D$2</c:f>
              <c:strCache>
                <c:ptCount val="1"/>
                <c:pt idx="0">
                  <c:v>Genitori entrambi stranieri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'5_fig16'!$A$3:$A$17</c:f>
              <c:strCache>
                <c:ptCount val="15"/>
                <c:pt idx="0">
                  <c:v>Romania</c:v>
                </c:pt>
                <c:pt idx="1">
                  <c:v>Marocco</c:v>
                </c:pt>
                <c:pt idx="2">
                  <c:v>Albania</c:v>
                </c:pt>
                <c:pt idx="3">
                  <c:v>Bangladesh</c:v>
                </c:pt>
                <c:pt idx="4">
                  <c:v>Nigeria</c:v>
                </c:pt>
                <c:pt idx="5">
                  <c:v>India</c:v>
                </c:pt>
                <c:pt idx="6">
                  <c:v>Egitto</c:v>
                </c:pt>
                <c:pt idx="7">
                  <c:v>Pakistan</c:v>
                </c:pt>
                <c:pt idx="8">
                  <c:v>Tunisia</c:v>
                </c:pt>
                <c:pt idx="9">
                  <c:v>Cina</c:v>
                </c:pt>
                <c:pt idx="10">
                  <c:v>Ucraina</c:v>
                </c:pt>
                <c:pt idx="11">
                  <c:v>Senegal</c:v>
                </c:pt>
                <c:pt idx="12">
                  <c:v>Perù</c:v>
                </c:pt>
                <c:pt idx="13">
                  <c:v>Moldova</c:v>
                </c:pt>
                <c:pt idx="14">
                  <c:v>Filippine</c:v>
                </c:pt>
              </c:strCache>
            </c:strRef>
          </c:cat>
          <c:val>
            <c:numRef>
              <c:f>'5_fig16'!$D$3:$D$17</c:f>
              <c:numCache>
                <c:formatCode>#,##0</c:formatCode>
                <c:ptCount val="15"/>
                <c:pt idx="0">
                  <c:v>6861</c:v>
                </c:pt>
                <c:pt idx="1">
                  <c:v>5750</c:v>
                </c:pt>
                <c:pt idx="2">
                  <c:v>5578</c:v>
                </c:pt>
                <c:pt idx="3">
                  <c:v>3787</c:v>
                </c:pt>
                <c:pt idx="4">
                  <c:v>3225</c:v>
                </c:pt>
                <c:pt idx="5">
                  <c:v>2480</c:v>
                </c:pt>
                <c:pt idx="6">
                  <c:v>2570</c:v>
                </c:pt>
                <c:pt idx="7">
                  <c:v>2293</c:v>
                </c:pt>
                <c:pt idx="8">
                  <c:v>1605</c:v>
                </c:pt>
                <c:pt idx="9">
                  <c:v>1800</c:v>
                </c:pt>
                <c:pt idx="10">
                  <c:v>926</c:v>
                </c:pt>
                <c:pt idx="11">
                  <c:v>1310</c:v>
                </c:pt>
                <c:pt idx="12">
                  <c:v>979</c:v>
                </c:pt>
                <c:pt idx="13">
                  <c:v>745</c:v>
                </c:pt>
                <c:pt idx="14">
                  <c:v>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0F-43B6-9515-FA925845C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238490400"/>
        <c:axId val="238512960"/>
      </c:barChart>
      <c:catAx>
        <c:axId val="238490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38512960"/>
        <c:crosses val="autoZero"/>
        <c:auto val="1"/>
        <c:lblAlgn val="ctr"/>
        <c:lblOffset val="100"/>
        <c:noMultiLvlLbl val="0"/>
      </c:catAx>
      <c:valAx>
        <c:axId val="2385129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38490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Coppie miste</a:t>
            </a:r>
          </a:p>
        </c:rich>
      </c:tx>
      <c:layout>
        <c:manualLayout>
          <c:xMode val="edge"/>
          <c:yMode val="edge"/>
          <c:x val="0.36420806864997562"/>
          <c:y val="1.02550009926928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595025860269497E-2"/>
          <c:y val="0.14572440017121763"/>
          <c:w val="0.88737328341992716"/>
          <c:h val="0.6477087923645534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'5_fig17'!$O$3</c:f>
              <c:strCache>
                <c:ptCount val="1"/>
                <c:pt idx="0">
                  <c:v>Italiani dalla nascita</c:v>
                </c:pt>
              </c:strCache>
            </c:strRef>
          </c:tx>
          <c:invertIfNegative val="0"/>
          <c:cat>
            <c:numRef>
              <c:f>'5_fig17'!$N$4:$N$8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'5_fig17'!$O$4:$O$8</c:f>
              <c:numCache>
                <c:formatCode>0.0</c:formatCode>
                <c:ptCount val="5"/>
                <c:pt idx="0">
                  <c:v>81.7</c:v>
                </c:pt>
                <c:pt idx="1">
                  <c:v>79.5</c:v>
                </c:pt>
                <c:pt idx="2">
                  <c:v>74.8</c:v>
                </c:pt>
                <c:pt idx="3">
                  <c:v>71.5</c:v>
                </c:pt>
                <c:pt idx="4">
                  <c:v>69.400000000000006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03-487F-93E4-C2CE4C858AC2}"/>
            </c:ext>
          </c:extLst>
        </c:ser>
        <c:ser>
          <c:idx val="1"/>
          <c:order val="1"/>
          <c:tx>
            <c:strRef>
              <c:f>'5_fig17'!$P$3</c:f>
              <c:strCache>
                <c:ptCount val="1"/>
                <c:pt idx="0">
                  <c:v>Italiani per acquisizione</c:v>
                </c:pt>
              </c:strCache>
            </c:strRef>
          </c:tx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tx1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'5_fig17'!$N$4:$N$8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'5_fig17'!$P$4:$P$8</c:f>
              <c:numCache>
                <c:formatCode>0.0</c:formatCode>
                <c:ptCount val="5"/>
                <c:pt idx="0">
                  <c:v>18.299999999999997</c:v>
                </c:pt>
                <c:pt idx="1">
                  <c:v>20.5</c:v>
                </c:pt>
                <c:pt idx="2">
                  <c:v>25.200000000000003</c:v>
                </c:pt>
                <c:pt idx="3">
                  <c:v>28.5</c:v>
                </c:pt>
                <c:pt idx="4">
                  <c:v>30.599999999999994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03-487F-93E4-C2CE4C858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725760"/>
        <c:axId val="36728480"/>
      </c:barChart>
      <c:catAx>
        <c:axId val="36725760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minorGridlines>
          <c:spPr>
            <a:ln>
              <a:solidFill>
                <a:schemeClr val="bg1"/>
              </a:solidFill>
            </a:ln>
          </c:spPr>
        </c:minorGridlines>
        <c:numFmt formatCode="General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b="1"/>
            </a:pPr>
            <a:endParaRPr lang="it-IT"/>
          </a:p>
        </c:txPr>
        <c:crossAx val="36728480"/>
        <c:crosses val="autoZero"/>
        <c:auto val="1"/>
        <c:lblAlgn val="ctr"/>
        <c:lblOffset val="100"/>
        <c:noMultiLvlLbl val="0"/>
      </c:catAx>
      <c:valAx>
        <c:axId val="36728480"/>
        <c:scaling>
          <c:orientation val="minMax"/>
          <c:max val="1"/>
          <c:min val="0"/>
        </c:scaling>
        <c:delete val="0"/>
        <c:axPos val="l"/>
        <c:majorGridlines>
          <c:spPr>
            <a:ln w="9525"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36725760"/>
        <c:crosses val="autoZero"/>
        <c:crossBetween val="between"/>
        <c:majorUnit val="0.2"/>
      </c:valAx>
      <c:spPr>
        <a:noFill/>
      </c:spPr>
    </c:plotArea>
    <c:legend>
      <c:legendPos val="b"/>
      <c:layout>
        <c:manualLayout>
          <c:xMode val="edge"/>
          <c:yMode val="edge"/>
          <c:x val="1.8815892331398642E-2"/>
          <c:y val="0.9079376447295382"/>
          <c:w val="0.96529116446382157"/>
          <c:h val="5.5381783476291961E-2"/>
        </c:manualLayout>
      </c:layout>
      <c:overlay val="0"/>
      <c:txPr>
        <a:bodyPr/>
        <a:lstStyle/>
        <a:p>
          <a:pPr>
            <a:defRPr sz="700"/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Entrambi italiani</a:t>
            </a:r>
            <a:endParaRPr lang="en-US"/>
          </a:p>
        </c:rich>
      </c:tx>
      <c:layout>
        <c:manualLayout>
          <c:xMode val="edge"/>
          <c:yMode val="edge"/>
          <c:x val="0.36420806864997562"/>
          <c:y val="1.02550009926928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595025860269497E-2"/>
          <c:y val="0.14572440017121763"/>
          <c:w val="0.88737328341992716"/>
          <c:h val="0.6477087923645534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'5_fig17'!$S$3</c:f>
              <c:strCache>
                <c:ptCount val="1"/>
                <c:pt idx="0">
                  <c:v>Entrambi Italiani dalla nascita</c:v>
                </c:pt>
              </c:strCache>
            </c:strRef>
          </c:tx>
          <c:invertIfNegative val="0"/>
          <c:cat>
            <c:numRef>
              <c:f>'5_fig17'!$R$4:$R$8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'5_fig17'!$S$4:$S$8</c:f>
              <c:numCache>
                <c:formatCode>0.0</c:formatCode>
                <c:ptCount val="5"/>
                <c:pt idx="0">
                  <c:v>96.7</c:v>
                </c:pt>
                <c:pt idx="1">
                  <c:v>96.7</c:v>
                </c:pt>
                <c:pt idx="2">
                  <c:v>96.6</c:v>
                </c:pt>
                <c:pt idx="3">
                  <c:v>96.5</c:v>
                </c:pt>
                <c:pt idx="4">
                  <c:v>96.3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1-4214-A3A9-F55EC2FBBBA7}"/>
            </c:ext>
          </c:extLst>
        </c:ser>
        <c:ser>
          <c:idx val="1"/>
          <c:order val="1"/>
          <c:tx>
            <c:strRef>
              <c:f>'5_fig17'!$T$3</c:f>
              <c:strCache>
                <c:ptCount val="1"/>
                <c:pt idx="0">
                  <c:v>Almeno un Italiano per acquisizione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'5_fig17'!$R$4:$R$8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'5_fig17'!$T$4:$T$8</c:f>
              <c:numCache>
                <c:formatCode>0.0</c:formatCode>
                <c:ptCount val="5"/>
                <c:pt idx="0">
                  <c:v>3.2999999999999972</c:v>
                </c:pt>
                <c:pt idx="1">
                  <c:v>3.2999999999999972</c:v>
                </c:pt>
                <c:pt idx="2">
                  <c:v>3.4000000000000057</c:v>
                </c:pt>
                <c:pt idx="3">
                  <c:v>3.5</c:v>
                </c:pt>
                <c:pt idx="4">
                  <c:v>3.7000000000000028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A1-4214-A3A9-F55EC2FBB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725760"/>
        <c:axId val="36728480"/>
      </c:barChart>
      <c:catAx>
        <c:axId val="36725760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minorGridlines>
          <c:spPr>
            <a:ln>
              <a:solidFill>
                <a:schemeClr val="bg1"/>
              </a:solidFill>
            </a:ln>
          </c:spPr>
        </c:minorGridlines>
        <c:numFmt formatCode="General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b="1"/>
            </a:pPr>
            <a:endParaRPr lang="it-IT"/>
          </a:p>
        </c:txPr>
        <c:crossAx val="36728480"/>
        <c:crosses val="autoZero"/>
        <c:auto val="1"/>
        <c:lblAlgn val="ctr"/>
        <c:lblOffset val="100"/>
        <c:noMultiLvlLbl val="0"/>
      </c:catAx>
      <c:valAx>
        <c:axId val="36728480"/>
        <c:scaling>
          <c:orientation val="minMax"/>
          <c:max val="1"/>
          <c:min val="0"/>
        </c:scaling>
        <c:delete val="0"/>
        <c:axPos val="l"/>
        <c:majorGridlines>
          <c:spPr>
            <a:ln w="9525"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36725760"/>
        <c:crosses val="autoZero"/>
        <c:crossBetween val="between"/>
        <c:majorUnit val="0.2"/>
      </c:valAx>
      <c:spPr>
        <a:noFill/>
      </c:spPr>
    </c:plotArea>
    <c:legend>
      <c:legendPos val="b"/>
      <c:layout>
        <c:manualLayout>
          <c:xMode val="edge"/>
          <c:yMode val="edge"/>
          <c:x val="1.8815892331398642E-2"/>
          <c:y val="0.9079376447295382"/>
          <c:w val="0.96529116446382157"/>
          <c:h val="5.5381783476291961E-2"/>
        </c:manualLayout>
      </c:layout>
      <c:overlay val="0"/>
      <c:txPr>
        <a:bodyPr/>
        <a:lstStyle/>
        <a:p>
          <a:pPr>
            <a:defRPr sz="700"/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'5_fig18'!$B$2</c:f>
              <c:strCache>
                <c:ptCount val="1"/>
                <c:pt idx="0">
                  <c:v>2018  </c:v>
                </c:pt>
              </c:strCache>
            </c:strRef>
          </c:tx>
          <c:spPr>
            <a:solidFill>
              <a:srgbClr val="DAEEF3"/>
            </a:solidFill>
            <a:ln>
              <a:noFill/>
            </a:ln>
            <a:effectLst/>
          </c:spPr>
          <c:invertIfNegative val="0"/>
          <c:cat>
            <c:strRef>
              <c:f>'5_fig18'!$A$3:$A$8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'5_fig18'!$B$3:$B$8</c:f>
              <c:numCache>
                <c:formatCode>0.0</c:formatCode>
                <c:ptCount val="6"/>
                <c:pt idx="0">
                  <c:v>0.90808306032710928</c:v>
                </c:pt>
                <c:pt idx="1">
                  <c:v>1.2743704305442729</c:v>
                </c:pt>
                <c:pt idx="2">
                  <c:v>0.54863486735945266</c:v>
                </c:pt>
                <c:pt idx="3">
                  <c:v>5.3844162567952367E-2</c:v>
                </c:pt>
                <c:pt idx="4">
                  <c:v>7.6690477233884044E-2</c:v>
                </c:pt>
                <c:pt idx="5">
                  <c:v>0.55566551788375551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8A-40E6-8F08-DB0FB9DEEA0D}"/>
            </c:ext>
          </c:extLst>
        </c:ser>
        <c:ser>
          <c:idx val="1"/>
          <c:order val="1"/>
          <c:tx>
            <c:strRef>
              <c:f>'5_fig18'!$C$2</c:f>
              <c:strCache>
                <c:ptCount val="1"/>
                <c:pt idx="0">
                  <c:v>2019  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  <a:effectLst/>
          </c:spPr>
          <c:invertIfNegative val="0"/>
          <c:cat>
            <c:strRef>
              <c:f>'5_fig18'!$A$3:$A$8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'5_fig18'!$C$3:$C$8</c:f>
              <c:numCache>
                <c:formatCode>0.0</c:formatCode>
                <c:ptCount val="6"/>
                <c:pt idx="0">
                  <c:v>0.98169824742934741</c:v>
                </c:pt>
                <c:pt idx="1">
                  <c:v>1.3632248788540391</c:v>
                </c:pt>
                <c:pt idx="2">
                  <c:v>0.52119287588016017</c:v>
                </c:pt>
                <c:pt idx="3">
                  <c:v>6.7661905273332629E-2</c:v>
                </c:pt>
                <c:pt idx="4">
                  <c:v>6.2302420564413777E-2</c:v>
                </c:pt>
                <c:pt idx="5">
                  <c:v>0.58498428559670534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8A-40E6-8F08-DB0FB9DEEA0D}"/>
            </c:ext>
          </c:extLst>
        </c:ser>
        <c:ser>
          <c:idx val="2"/>
          <c:order val="2"/>
          <c:tx>
            <c:strRef>
              <c:f>'5_fig18'!$D$2</c:f>
              <c:strCache>
                <c:ptCount val="1"/>
                <c:pt idx="0">
                  <c:v>2020  </c:v>
                </c:pt>
              </c:strCache>
            </c:strRef>
          </c:tx>
          <c:spPr>
            <a:solidFill>
              <a:srgbClr val="8AC9DA"/>
            </a:solidFill>
            <a:ln>
              <a:noFill/>
            </a:ln>
            <a:effectLst/>
          </c:spPr>
          <c:invertIfNegative val="0"/>
          <c:cat>
            <c:strRef>
              <c:f>'5_fig18'!$A$3:$A$8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'5_fig18'!$D$3:$D$8</c:f>
              <c:numCache>
                <c:formatCode>0.0</c:formatCode>
                <c:ptCount val="6"/>
                <c:pt idx="0">
                  <c:v>1.1884112960052036</c:v>
                </c:pt>
                <c:pt idx="1">
                  <c:v>1.4490131876481123</c:v>
                </c:pt>
                <c:pt idx="2">
                  <c:v>0.77392285452365839</c:v>
                </c:pt>
                <c:pt idx="3">
                  <c:v>8.8284925628331637E-2</c:v>
                </c:pt>
                <c:pt idx="4">
                  <c:v>7.1712004589568293E-2</c:v>
                </c:pt>
                <c:pt idx="5">
                  <c:v>0.7019513364194806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8A-40E6-8F08-DB0FB9DEEA0D}"/>
            </c:ext>
          </c:extLst>
        </c:ser>
        <c:ser>
          <c:idx val="3"/>
          <c:order val="3"/>
          <c:tx>
            <c:strRef>
              <c:f>'5_fig18'!$E$2</c:f>
              <c:strCache>
                <c:ptCount val="1"/>
                <c:pt idx="0">
                  <c:v>2021  </c:v>
                </c:pt>
              </c:strCache>
            </c:strRef>
          </c:tx>
          <c:spPr>
            <a:solidFill>
              <a:srgbClr val="31869B"/>
            </a:solidFill>
            <a:ln>
              <a:noFill/>
            </a:ln>
            <a:effectLst/>
          </c:spPr>
          <c:invertIfNegative val="0"/>
          <c:cat>
            <c:strRef>
              <c:f>'5_fig18'!$A$3:$A$8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'5_fig18'!$E$3:$E$8</c:f>
              <c:numCache>
                <c:formatCode>0.0</c:formatCode>
                <c:ptCount val="6"/>
                <c:pt idx="0">
                  <c:v>1.2337872019805178</c:v>
                </c:pt>
                <c:pt idx="1">
                  <c:v>1.6448658088890473</c:v>
                </c:pt>
                <c:pt idx="2">
                  <c:v>0.71611612314389017</c:v>
                </c:pt>
                <c:pt idx="3">
                  <c:v>0.10167826255840788</c:v>
                </c:pt>
                <c:pt idx="4">
                  <c:v>7.6963778921545045E-2</c:v>
                </c:pt>
                <c:pt idx="5">
                  <c:v>0.74844954995087221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8A-40E6-8F08-DB0FB9DEEA0D}"/>
            </c:ext>
          </c:extLst>
        </c:ser>
        <c:ser>
          <c:idx val="4"/>
          <c:order val="4"/>
          <c:tx>
            <c:strRef>
              <c:f>'5_fig18'!$F$2</c:f>
              <c:strCache>
                <c:ptCount val="1"/>
                <c:pt idx="0">
                  <c:v>2022  </c:v>
                </c:pt>
              </c:strCache>
            </c:strRef>
          </c:tx>
          <c:spPr>
            <a:solidFill>
              <a:srgbClr val="265967"/>
            </a:solidFill>
            <a:ln>
              <a:noFill/>
            </a:ln>
            <a:effectLst/>
          </c:spPr>
          <c:invertIfNegative val="0"/>
          <c:cat>
            <c:strRef>
              <c:f>'5_fig18'!$A$3:$A$8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'5_fig18'!$F$3:$F$8</c:f>
              <c:numCache>
                <c:formatCode>0.0</c:formatCode>
                <c:ptCount val="6"/>
                <c:pt idx="0">
                  <c:v>1.2704901053678208</c:v>
                </c:pt>
                <c:pt idx="1">
                  <c:v>1.5464200193759481</c:v>
                </c:pt>
                <c:pt idx="2">
                  <c:v>0.69992364469330615</c:v>
                </c:pt>
                <c:pt idx="3">
                  <c:v>8.1418491043965993E-2</c:v>
                </c:pt>
                <c:pt idx="4">
                  <c:v>9.5674999386698725E-2</c:v>
                </c:pt>
                <c:pt idx="5">
                  <c:v>0.72658124572386695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8A-40E6-8F08-DB0FB9DEE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2967632"/>
        <c:axId val="1082968112"/>
      </c:barChart>
      <c:catAx>
        <c:axId val="108296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082968112"/>
        <c:crosses val="autoZero"/>
        <c:auto val="1"/>
        <c:lblAlgn val="ctr"/>
        <c:lblOffset val="100"/>
        <c:noMultiLvlLbl val="0"/>
      </c:catAx>
      <c:valAx>
        <c:axId val="1082968112"/>
        <c:scaling>
          <c:orientation val="minMax"/>
          <c:max val="3.3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082967632"/>
        <c:crosses val="autoZero"/>
        <c:crossBetween val="between"/>
        <c:majorUnit val="0.3000000000000000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63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'5_fig19'!$B$2</c:f>
              <c:strCache>
                <c:ptCount val="1"/>
                <c:pt idx="0">
                  <c:v>2018  </c:v>
                </c:pt>
              </c:strCache>
            </c:strRef>
          </c:tx>
          <c:spPr>
            <a:solidFill>
              <a:srgbClr val="DAEEF3"/>
            </a:solidFill>
            <a:ln>
              <a:noFill/>
            </a:ln>
            <a:effectLst/>
          </c:spPr>
          <c:invertIfNegative val="0"/>
          <c:cat>
            <c:strRef>
              <c:f>'5_fig19'!$A$3:$A$8</c:f>
              <c:strCache>
                <c:ptCount val="6"/>
                <c:pt idx="0">
                  <c:v>Nord-ovest</c:v>
                </c:pt>
                <c:pt idx="1">
                  <c:v>Nord-est</c:v>
                </c:pt>
                <c:pt idx="2">
                  <c:v>Centro</c:v>
                </c:pt>
                <c:pt idx="3">
                  <c:v>Sud</c:v>
                </c:pt>
                <c:pt idx="4">
                  <c:v>Isole</c:v>
                </c:pt>
                <c:pt idx="5">
                  <c:v>Italia</c:v>
                </c:pt>
              </c:strCache>
            </c:strRef>
          </c:cat>
          <c:val>
            <c:numRef>
              <c:f>'5_fig19'!$B$3:$B$8</c:f>
              <c:numCache>
                <c:formatCode>0.0</c:formatCode>
                <c:ptCount val="6"/>
                <c:pt idx="0">
                  <c:v>2.8201998056752786</c:v>
                </c:pt>
                <c:pt idx="1">
                  <c:v>3.2396274343776463</c:v>
                </c:pt>
                <c:pt idx="2">
                  <c:v>2.4745527576583699</c:v>
                </c:pt>
                <c:pt idx="3">
                  <c:v>0.96796902499120019</c:v>
                </c:pt>
                <c:pt idx="4">
                  <c:v>0.84558259764726496</c:v>
                </c:pt>
                <c:pt idx="5">
                  <c:v>2.0467921364993797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65-4F91-8C64-8EB273BF7D0E}"/>
            </c:ext>
          </c:extLst>
        </c:ser>
        <c:ser>
          <c:idx val="1"/>
          <c:order val="1"/>
          <c:tx>
            <c:strRef>
              <c:f>'5_fig19'!$C$2</c:f>
              <c:strCache>
                <c:ptCount val="1"/>
                <c:pt idx="0">
                  <c:v>2019  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  <a:effectLst/>
          </c:spPr>
          <c:invertIfNegative val="0"/>
          <c:cat>
            <c:strRef>
              <c:f>'5_fig19'!$A$3:$A$8</c:f>
              <c:strCache>
                <c:ptCount val="6"/>
                <c:pt idx="0">
                  <c:v>Nord-ovest</c:v>
                </c:pt>
                <c:pt idx="1">
                  <c:v>Nord-est</c:v>
                </c:pt>
                <c:pt idx="2">
                  <c:v>Centro</c:v>
                </c:pt>
                <c:pt idx="3">
                  <c:v>Sud</c:v>
                </c:pt>
                <c:pt idx="4">
                  <c:v>Isole</c:v>
                </c:pt>
                <c:pt idx="5">
                  <c:v>Italia</c:v>
                </c:pt>
              </c:strCache>
            </c:strRef>
          </c:cat>
          <c:val>
            <c:numRef>
              <c:f>'5_fig19'!$C$3:$C$8</c:f>
              <c:numCache>
                <c:formatCode>0.0</c:formatCode>
                <c:ptCount val="6"/>
                <c:pt idx="0">
                  <c:v>2.9327749557304794</c:v>
                </c:pt>
                <c:pt idx="1">
                  <c:v>2.8553152929052432</c:v>
                </c:pt>
                <c:pt idx="2">
                  <c:v>2.4509212499353663</c:v>
                </c:pt>
                <c:pt idx="3">
                  <c:v>0.89851214118556366</c:v>
                </c:pt>
                <c:pt idx="4">
                  <c:v>0.90621901445799791</c:v>
                </c:pt>
                <c:pt idx="5">
                  <c:v>1.989103806354894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65-4F91-8C64-8EB273BF7D0E}"/>
            </c:ext>
          </c:extLst>
        </c:ser>
        <c:ser>
          <c:idx val="2"/>
          <c:order val="2"/>
          <c:tx>
            <c:strRef>
              <c:f>'5_fig19'!$D$2</c:f>
              <c:strCache>
                <c:ptCount val="1"/>
                <c:pt idx="0">
                  <c:v>2020  </c:v>
                </c:pt>
              </c:strCache>
            </c:strRef>
          </c:tx>
          <c:spPr>
            <a:solidFill>
              <a:srgbClr val="8AC9DA"/>
            </a:solidFill>
            <a:ln>
              <a:noFill/>
            </a:ln>
            <a:effectLst/>
          </c:spPr>
          <c:invertIfNegative val="0"/>
          <c:cat>
            <c:strRef>
              <c:f>'5_fig19'!$A$3:$A$8</c:f>
              <c:strCache>
                <c:ptCount val="6"/>
                <c:pt idx="0">
                  <c:v>Nord-ovest</c:v>
                </c:pt>
                <c:pt idx="1">
                  <c:v>Nord-est</c:v>
                </c:pt>
                <c:pt idx="2">
                  <c:v>Centro</c:v>
                </c:pt>
                <c:pt idx="3">
                  <c:v>Sud</c:v>
                </c:pt>
                <c:pt idx="4">
                  <c:v>Isole</c:v>
                </c:pt>
                <c:pt idx="5">
                  <c:v>Italia</c:v>
                </c:pt>
              </c:strCache>
            </c:strRef>
          </c:cat>
          <c:val>
            <c:numRef>
              <c:f>'5_fig19'!$D$3:$D$8</c:f>
              <c:numCache>
                <c:formatCode>0.0</c:formatCode>
                <c:ptCount val="6"/>
                <c:pt idx="0">
                  <c:v>2.9681758396724023</c:v>
                </c:pt>
                <c:pt idx="1">
                  <c:v>2.8502012546687454</c:v>
                </c:pt>
                <c:pt idx="2">
                  <c:v>2.3594970638545503</c:v>
                </c:pt>
                <c:pt idx="3">
                  <c:v>0.85483456436960137</c:v>
                </c:pt>
                <c:pt idx="4">
                  <c:v>0.85798957984799962</c:v>
                </c:pt>
                <c:pt idx="5">
                  <c:v>1.9634445310355488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65-4F91-8C64-8EB273BF7D0E}"/>
            </c:ext>
          </c:extLst>
        </c:ser>
        <c:ser>
          <c:idx val="3"/>
          <c:order val="3"/>
          <c:tx>
            <c:strRef>
              <c:f>'5_fig19'!$E$2</c:f>
              <c:strCache>
                <c:ptCount val="1"/>
                <c:pt idx="0">
                  <c:v>2021  </c:v>
                </c:pt>
              </c:strCache>
            </c:strRef>
          </c:tx>
          <c:spPr>
            <a:solidFill>
              <a:srgbClr val="31869B"/>
            </a:solidFill>
            <a:ln>
              <a:noFill/>
            </a:ln>
            <a:effectLst/>
          </c:spPr>
          <c:invertIfNegative val="0"/>
          <c:cat>
            <c:strRef>
              <c:f>'5_fig19'!$A$3:$A$8</c:f>
              <c:strCache>
                <c:ptCount val="6"/>
                <c:pt idx="0">
                  <c:v>Nord-ovest</c:v>
                </c:pt>
                <c:pt idx="1">
                  <c:v>Nord-est</c:v>
                </c:pt>
                <c:pt idx="2">
                  <c:v>Centro</c:v>
                </c:pt>
                <c:pt idx="3">
                  <c:v>Sud</c:v>
                </c:pt>
                <c:pt idx="4">
                  <c:v>Isole</c:v>
                </c:pt>
                <c:pt idx="5">
                  <c:v>Italia</c:v>
                </c:pt>
              </c:strCache>
            </c:strRef>
          </c:cat>
          <c:val>
            <c:numRef>
              <c:f>'5_fig19'!$E$3:$E$8</c:f>
              <c:numCache>
                <c:formatCode>0.0</c:formatCode>
                <c:ptCount val="6"/>
                <c:pt idx="0">
                  <c:v>2.8078278837972528</c:v>
                </c:pt>
                <c:pt idx="1">
                  <c:v>2.743205028909022</c:v>
                </c:pt>
                <c:pt idx="2">
                  <c:v>2.0830031870124839</c:v>
                </c:pt>
                <c:pt idx="3">
                  <c:v>0.79948832747041898</c:v>
                </c:pt>
                <c:pt idx="4">
                  <c:v>0.80067323875931717</c:v>
                </c:pt>
                <c:pt idx="5">
                  <c:v>1.8440512074446673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65-4F91-8C64-8EB273BF7D0E}"/>
            </c:ext>
          </c:extLst>
        </c:ser>
        <c:ser>
          <c:idx val="4"/>
          <c:order val="4"/>
          <c:tx>
            <c:strRef>
              <c:f>'5_fig19'!$F$2</c:f>
              <c:strCache>
                <c:ptCount val="1"/>
                <c:pt idx="0">
                  <c:v>2022  </c:v>
                </c:pt>
              </c:strCache>
            </c:strRef>
          </c:tx>
          <c:spPr>
            <a:solidFill>
              <a:srgbClr val="265967"/>
            </a:solidFill>
            <a:ln>
              <a:noFill/>
            </a:ln>
            <a:effectLst/>
          </c:spPr>
          <c:invertIfNegative val="0"/>
          <c:cat>
            <c:strRef>
              <c:f>'5_fig19'!$A$3:$A$8</c:f>
              <c:strCache>
                <c:ptCount val="6"/>
                <c:pt idx="0">
                  <c:v>Nord-ovest</c:v>
                </c:pt>
                <c:pt idx="1">
                  <c:v>Nord-est</c:v>
                </c:pt>
                <c:pt idx="2">
                  <c:v>Centro</c:v>
                </c:pt>
                <c:pt idx="3">
                  <c:v>Sud</c:v>
                </c:pt>
                <c:pt idx="4">
                  <c:v>Isole</c:v>
                </c:pt>
                <c:pt idx="5">
                  <c:v>Italia</c:v>
                </c:pt>
              </c:strCache>
            </c:strRef>
          </c:cat>
          <c:val>
            <c:numRef>
              <c:f>'5_fig19'!$F$3:$F$8</c:f>
              <c:numCache>
                <c:formatCode>0.0</c:formatCode>
                <c:ptCount val="6"/>
                <c:pt idx="0">
                  <c:v>2.8802966829201289</c:v>
                </c:pt>
                <c:pt idx="1">
                  <c:v>2.9448210510970187</c:v>
                </c:pt>
                <c:pt idx="2">
                  <c:v>2.1997751260382286</c:v>
                </c:pt>
                <c:pt idx="3">
                  <c:v>0.86311104081701828</c:v>
                </c:pt>
                <c:pt idx="4">
                  <c:v>0.77713221053663795</c:v>
                </c:pt>
                <c:pt idx="5">
                  <c:v>1.9245124643178666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65-4F91-8C64-8EB273BF7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2967632"/>
        <c:axId val="1082968112"/>
      </c:barChart>
      <c:catAx>
        <c:axId val="108296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082968112"/>
        <c:crosses val="autoZero"/>
        <c:auto val="1"/>
        <c:lblAlgn val="ctr"/>
        <c:lblOffset val="100"/>
        <c:noMultiLvlLbl val="0"/>
      </c:catAx>
      <c:valAx>
        <c:axId val="1082968112"/>
        <c:scaling>
          <c:orientation val="minMax"/>
          <c:max val="3.3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082967632"/>
        <c:crosses val="autoZero"/>
        <c:crossBetween val="between"/>
        <c:majorUnit val="0.3000000000000000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63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'5_fig20'!$B$2</c:f>
              <c:strCache>
                <c:ptCount val="1"/>
                <c:pt idx="0">
                  <c:v>2018  </c:v>
                </c:pt>
              </c:strCache>
            </c:strRef>
          </c:tx>
          <c:spPr>
            <a:solidFill>
              <a:srgbClr val="DAEEF3"/>
            </a:solidFill>
            <a:ln>
              <a:noFill/>
            </a:ln>
            <a:effectLst/>
          </c:spPr>
          <c:invertIfNegative val="0"/>
          <c:cat>
            <c:strRef>
              <c:f>'5_fig20'!$A$3:$A$8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'5_fig20'!$B$3:$B$8</c:f>
              <c:numCache>
                <c:formatCode>0.0</c:formatCode>
                <c:ptCount val="6"/>
                <c:pt idx="0">
                  <c:v>0.89906975584208293</c:v>
                </c:pt>
                <c:pt idx="1">
                  <c:v>1.0057154486712006</c:v>
                </c:pt>
                <c:pt idx="2">
                  <c:v>0.82847499232893518</c:v>
                </c:pt>
                <c:pt idx="3">
                  <c:v>0.32514937196466848</c:v>
                </c:pt>
                <c:pt idx="4">
                  <c:v>0.30241272763131943</c:v>
                </c:pt>
                <c:pt idx="5">
                  <c:v>0.6638856683426454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10-4ECF-8220-9B187ABCC008}"/>
            </c:ext>
          </c:extLst>
        </c:ser>
        <c:ser>
          <c:idx val="1"/>
          <c:order val="1"/>
          <c:tx>
            <c:strRef>
              <c:f>'5_fig20'!$C$2</c:f>
              <c:strCache>
                <c:ptCount val="1"/>
                <c:pt idx="0">
                  <c:v>2019  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  <a:effectLst/>
          </c:spPr>
          <c:invertIfNegative val="0"/>
          <c:cat>
            <c:strRef>
              <c:f>'5_fig20'!$A$3:$A$8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'5_fig20'!$C$3:$C$8</c:f>
              <c:numCache>
                <c:formatCode>0.0</c:formatCode>
                <c:ptCount val="6"/>
                <c:pt idx="0">
                  <c:v>0.98758391871225282</c:v>
                </c:pt>
                <c:pt idx="1">
                  <c:v>1.0754028309445385</c:v>
                </c:pt>
                <c:pt idx="2">
                  <c:v>0.78427307904919852</c:v>
                </c:pt>
                <c:pt idx="3">
                  <c:v>0.34908325367074466</c:v>
                </c:pt>
                <c:pt idx="4">
                  <c:v>0.29767398929296657</c:v>
                </c:pt>
                <c:pt idx="5">
                  <c:v>0.69403750366246708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10-4ECF-8220-9B187ABCC008}"/>
            </c:ext>
          </c:extLst>
        </c:ser>
        <c:ser>
          <c:idx val="2"/>
          <c:order val="2"/>
          <c:tx>
            <c:strRef>
              <c:f>'5_fig20'!$D$2</c:f>
              <c:strCache>
                <c:ptCount val="1"/>
                <c:pt idx="0">
                  <c:v>2020  </c:v>
                </c:pt>
              </c:strCache>
            </c:strRef>
          </c:tx>
          <c:spPr>
            <a:solidFill>
              <a:srgbClr val="8AC9DA"/>
            </a:solidFill>
            <a:ln>
              <a:noFill/>
            </a:ln>
            <a:effectLst/>
          </c:spPr>
          <c:invertIfNegative val="0"/>
          <c:cat>
            <c:strRef>
              <c:f>'5_fig20'!$A$3:$A$8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'5_fig20'!$D$3:$D$8</c:f>
              <c:numCache>
                <c:formatCode>0.0</c:formatCode>
                <c:ptCount val="6"/>
                <c:pt idx="0">
                  <c:v>1.062023820841199</c:v>
                </c:pt>
                <c:pt idx="1">
                  <c:v>1.1453568576199811</c:v>
                </c:pt>
                <c:pt idx="2">
                  <c:v>0.83864475008386452</c:v>
                </c:pt>
                <c:pt idx="3">
                  <c:v>0.34647711015736765</c:v>
                </c:pt>
                <c:pt idx="4">
                  <c:v>0.31555544930792956</c:v>
                </c:pt>
                <c:pt idx="5">
                  <c:v>0.73578869916979039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10-4ECF-8220-9B187ABCC008}"/>
            </c:ext>
          </c:extLst>
        </c:ser>
        <c:ser>
          <c:idx val="3"/>
          <c:order val="3"/>
          <c:tx>
            <c:strRef>
              <c:f>'5_fig20'!$E$2</c:f>
              <c:strCache>
                <c:ptCount val="1"/>
                <c:pt idx="0">
                  <c:v>2021  </c:v>
                </c:pt>
              </c:strCache>
            </c:strRef>
          </c:tx>
          <c:spPr>
            <a:solidFill>
              <a:srgbClr val="31869B"/>
            </a:solidFill>
            <a:ln>
              <a:noFill/>
            </a:ln>
            <a:effectLst/>
          </c:spPr>
          <c:invertIfNegative val="0"/>
          <c:cat>
            <c:strRef>
              <c:f>'5_fig20'!$A$3:$A$8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'5_fig20'!$E$3:$E$8</c:f>
              <c:numCache>
                <c:formatCode>0.0</c:formatCode>
                <c:ptCount val="6"/>
                <c:pt idx="0">
                  <c:v>1.2850499061709593</c:v>
                </c:pt>
                <c:pt idx="1">
                  <c:v>1.3204543810143985</c:v>
                </c:pt>
                <c:pt idx="2">
                  <c:v>1.0490992582126457</c:v>
                </c:pt>
                <c:pt idx="3">
                  <c:v>0.43907291583292363</c:v>
                </c:pt>
                <c:pt idx="4">
                  <c:v>0.39940330109234395</c:v>
                </c:pt>
                <c:pt idx="5">
                  <c:v>0.89645456829304748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E10-4ECF-8220-9B187ABCC008}"/>
            </c:ext>
          </c:extLst>
        </c:ser>
        <c:ser>
          <c:idx val="4"/>
          <c:order val="4"/>
          <c:tx>
            <c:strRef>
              <c:f>'5_fig20'!$F$2</c:f>
              <c:strCache>
                <c:ptCount val="1"/>
                <c:pt idx="0">
                  <c:v>2022  </c:v>
                </c:pt>
              </c:strCache>
            </c:strRef>
          </c:tx>
          <c:spPr>
            <a:solidFill>
              <a:srgbClr val="265967"/>
            </a:solidFill>
            <a:ln>
              <a:noFill/>
            </a:ln>
            <a:effectLst/>
          </c:spPr>
          <c:invertIfNegative val="0"/>
          <c:cat>
            <c:strRef>
              <c:f>'5_fig20'!$A$3:$A$8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'5_fig20'!$F$3:$F$8</c:f>
              <c:numCache>
                <c:formatCode>0.0</c:formatCode>
                <c:ptCount val="6"/>
                <c:pt idx="0">
                  <c:v>1.4109810533298324</c:v>
                </c:pt>
                <c:pt idx="1">
                  <c:v>1.5959296473215103</c:v>
                </c:pt>
                <c:pt idx="2">
                  <c:v>1.1730685290266261</c:v>
                </c:pt>
                <c:pt idx="3">
                  <c:v>0.43651332157235262</c:v>
                </c:pt>
                <c:pt idx="4">
                  <c:v>0.43915603532875364</c:v>
                </c:pt>
                <c:pt idx="5">
                  <c:v>0.99719769130898661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10-4ECF-8220-9B187ABCC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2967632"/>
        <c:axId val="1082968112"/>
      </c:barChart>
      <c:catAx>
        <c:axId val="108296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082968112"/>
        <c:crosses val="autoZero"/>
        <c:auto val="1"/>
        <c:lblAlgn val="ctr"/>
        <c:lblOffset val="100"/>
        <c:noMultiLvlLbl val="0"/>
      </c:catAx>
      <c:valAx>
        <c:axId val="1082968112"/>
        <c:scaling>
          <c:orientation val="minMax"/>
          <c:max val="3.3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082967632"/>
        <c:crosses val="autoZero"/>
        <c:crossBetween val="between"/>
        <c:majorUnit val="0.3000000000000000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63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000"/>
              <a:t>Padre italiano</a:t>
            </a:r>
            <a:r>
              <a:rPr lang="it-IT" sz="1000" baseline="0"/>
              <a:t> dalla nascita e madre italiana per acquisizione</a:t>
            </a:r>
            <a:endParaRPr lang="it-IT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'5_fig21'!$B$2</c:f>
              <c:strCache>
                <c:ptCount val="1"/>
                <c:pt idx="0">
                  <c:v>2018  </c:v>
                </c:pt>
              </c:strCache>
            </c:strRef>
          </c:tx>
          <c:spPr>
            <a:solidFill>
              <a:srgbClr val="FFF2CD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2C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E57-4520-BEF9-B528D035EA67}"/>
              </c:ext>
            </c:extLst>
          </c:dPt>
          <c:cat>
            <c:strRef>
              <c:f>'5_fig21'!$A$3:$A$8</c:f>
              <c:strCache>
                <c:ptCount val="6"/>
                <c:pt idx="0">
                  <c:v>Nord-ovest</c:v>
                </c:pt>
                <c:pt idx="1">
                  <c:v>Nord-est</c:v>
                </c:pt>
                <c:pt idx="2">
                  <c:v>Centro</c:v>
                </c:pt>
                <c:pt idx="3">
                  <c:v>Sud</c:v>
                </c:pt>
                <c:pt idx="4">
                  <c:v>Isole</c:v>
                </c:pt>
                <c:pt idx="5">
                  <c:v>Italia</c:v>
                </c:pt>
              </c:strCache>
            </c:strRef>
          </c:cat>
          <c:val>
            <c:numRef>
              <c:f>'5_fig21'!$B$3:$B$8</c:f>
              <c:numCache>
                <c:formatCode>0.0</c:formatCode>
                <c:ptCount val="6"/>
                <c:pt idx="0">
                  <c:v>29.248011569052785</c:v>
                </c:pt>
                <c:pt idx="1">
                  <c:v>30.492898913951542</c:v>
                </c:pt>
                <c:pt idx="2">
                  <c:v>21.620079863091842</c:v>
                </c:pt>
                <c:pt idx="3">
                  <c:v>10.022779043280181</c:v>
                </c:pt>
                <c:pt idx="4">
                  <c:v>14.615384615384617</c:v>
                </c:pt>
                <c:pt idx="5">
                  <c:v>25.216966141058549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57-4520-BEF9-B528D035EA67}"/>
            </c:ext>
          </c:extLst>
        </c:ser>
        <c:ser>
          <c:idx val="1"/>
          <c:order val="1"/>
          <c:tx>
            <c:strRef>
              <c:f>'5_fig21'!$C$2</c:f>
              <c:strCache>
                <c:ptCount val="1"/>
                <c:pt idx="0">
                  <c:v>2019  </c:v>
                </c:pt>
              </c:strCache>
            </c:strRef>
          </c:tx>
          <c:spPr>
            <a:solidFill>
              <a:srgbClr val="FFE393"/>
            </a:solidFill>
            <a:ln>
              <a:noFill/>
            </a:ln>
            <a:effectLst/>
          </c:spPr>
          <c:invertIfNegative val="0"/>
          <c:cat>
            <c:strRef>
              <c:f>'5_fig21'!$A$3:$A$8</c:f>
              <c:strCache>
                <c:ptCount val="6"/>
                <c:pt idx="0">
                  <c:v>Nord-ovest</c:v>
                </c:pt>
                <c:pt idx="1">
                  <c:v>Nord-est</c:v>
                </c:pt>
                <c:pt idx="2">
                  <c:v>Centro</c:v>
                </c:pt>
                <c:pt idx="3">
                  <c:v>Sud</c:v>
                </c:pt>
                <c:pt idx="4">
                  <c:v>Isole</c:v>
                </c:pt>
                <c:pt idx="5">
                  <c:v>Italia</c:v>
                </c:pt>
              </c:strCache>
            </c:strRef>
          </c:cat>
          <c:val>
            <c:numRef>
              <c:f>'5_fig21'!$C$3:$C$8</c:f>
              <c:numCache>
                <c:formatCode>0.0</c:formatCode>
                <c:ptCount val="6"/>
                <c:pt idx="0">
                  <c:v>29.903417533432393</c:v>
                </c:pt>
                <c:pt idx="1">
                  <c:v>34.201388888888893</c:v>
                </c:pt>
                <c:pt idx="2">
                  <c:v>25.303292894280759</c:v>
                </c:pt>
                <c:pt idx="3">
                  <c:v>11.390887290167866</c:v>
                </c:pt>
                <c:pt idx="4">
                  <c:v>14.973262032085561</c:v>
                </c:pt>
                <c:pt idx="5">
                  <c:v>27.498424700693132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57-4520-BEF9-B528D035EA67}"/>
            </c:ext>
          </c:extLst>
        </c:ser>
        <c:ser>
          <c:idx val="2"/>
          <c:order val="2"/>
          <c:tx>
            <c:strRef>
              <c:f>'5_fig21'!$D$2</c:f>
              <c:strCache>
                <c:ptCount val="1"/>
                <c:pt idx="0">
                  <c:v>2020  </c:v>
                </c:pt>
              </c:strCache>
            </c:strRef>
          </c:tx>
          <c:spPr>
            <a:solidFill>
              <a:srgbClr val="FFD14F"/>
            </a:solidFill>
            <a:ln>
              <a:noFill/>
            </a:ln>
            <a:effectLst/>
          </c:spPr>
          <c:invertIfNegative val="0"/>
          <c:cat>
            <c:strRef>
              <c:f>'5_fig21'!$A$3:$A$8</c:f>
              <c:strCache>
                <c:ptCount val="6"/>
                <c:pt idx="0">
                  <c:v>Nord-ovest</c:v>
                </c:pt>
                <c:pt idx="1">
                  <c:v>Nord-est</c:v>
                </c:pt>
                <c:pt idx="2">
                  <c:v>Centro</c:v>
                </c:pt>
                <c:pt idx="3">
                  <c:v>Sud</c:v>
                </c:pt>
                <c:pt idx="4">
                  <c:v>Isole</c:v>
                </c:pt>
                <c:pt idx="5">
                  <c:v>Italia</c:v>
                </c:pt>
              </c:strCache>
            </c:strRef>
          </c:cat>
          <c:val>
            <c:numRef>
              <c:f>'5_fig21'!$D$3:$D$8</c:f>
              <c:numCache>
                <c:formatCode>0.0</c:formatCode>
                <c:ptCount val="6"/>
                <c:pt idx="0">
                  <c:v>33.239929947460595</c:v>
                </c:pt>
                <c:pt idx="1">
                  <c:v>35.704816615112684</c:v>
                </c:pt>
                <c:pt idx="2">
                  <c:v>26.382488479262673</c:v>
                </c:pt>
                <c:pt idx="3">
                  <c:v>11.973684210526315</c:v>
                </c:pt>
                <c:pt idx="4">
                  <c:v>13.636363636363635</c:v>
                </c:pt>
                <c:pt idx="5">
                  <c:v>29.506760140210314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57-4520-BEF9-B528D035EA67}"/>
            </c:ext>
          </c:extLst>
        </c:ser>
        <c:ser>
          <c:idx val="3"/>
          <c:order val="3"/>
          <c:tx>
            <c:strRef>
              <c:f>'5_fig21'!$E$2</c:f>
              <c:strCache>
                <c:ptCount val="1"/>
                <c:pt idx="0">
                  <c:v>2021  </c:v>
                </c:pt>
              </c:strCache>
            </c:strRef>
          </c:tx>
          <c:spPr>
            <a:solidFill>
              <a:srgbClr val="FABB00"/>
            </a:solidFill>
            <a:ln>
              <a:noFill/>
            </a:ln>
            <a:effectLst/>
          </c:spPr>
          <c:invertIfNegative val="0"/>
          <c:cat>
            <c:strRef>
              <c:f>'5_fig21'!$A$3:$A$8</c:f>
              <c:strCache>
                <c:ptCount val="6"/>
                <c:pt idx="0">
                  <c:v>Nord-ovest</c:v>
                </c:pt>
                <c:pt idx="1">
                  <c:v>Nord-est</c:v>
                </c:pt>
                <c:pt idx="2">
                  <c:v>Centro</c:v>
                </c:pt>
                <c:pt idx="3">
                  <c:v>Sud</c:v>
                </c:pt>
                <c:pt idx="4">
                  <c:v>Isole</c:v>
                </c:pt>
                <c:pt idx="5">
                  <c:v>Italia</c:v>
                </c:pt>
              </c:strCache>
            </c:strRef>
          </c:cat>
          <c:val>
            <c:numRef>
              <c:f>'5_fig21'!$E$3:$E$8</c:f>
              <c:numCache>
                <c:formatCode>0.0</c:formatCode>
                <c:ptCount val="6"/>
                <c:pt idx="0">
                  <c:v>34.045755568934375</c:v>
                </c:pt>
                <c:pt idx="1">
                  <c:v>38.383838383838381</c:v>
                </c:pt>
                <c:pt idx="2">
                  <c:v>31.142061281337046</c:v>
                </c:pt>
                <c:pt idx="3">
                  <c:v>14.518147684605756</c:v>
                </c:pt>
                <c:pt idx="4">
                  <c:v>19.144144144144143</c:v>
                </c:pt>
                <c:pt idx="5">
                  <c:v>32.156196943972837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E57-4520-BEF9-B528D035EA67}"/>
            </c:ext>
          </c:extLst>
        </c:ser>
        <c:ser>
          <c:idx val="4"/>
          <c:order val="4"/>
          <c:tx>
            <c:strRef>
              <c:f>'5_fig21'!$F$2</c:f>
              <c:strCache>
                <c:ptCount val="1"/>
                <c:pt idx="0">
                  <c:v>2022  </c:v>
                </c:pt>
              </c:strCache>
            </c:strRef>
          </c:tx>
          <c:spPr>
            <a:solidFill>
              <a:srgbClr val="E88B0E"/>
            </a:solidFill>
            <a:ln>
              <a:noFill/>
            </a:ln>
            <a:effectLst/>
          </c:spPr>
          <c:invertIfNegative val="0"/>
          <c:cat>
            <c:strRef>
              <c:f>'5_fig21'!$A$3:$A$8</c:f>
              <c:strCache>
                <c:ptCount val="6"/>
                <c:pt idx="0">
                  <c:v>Nord-ovest</c:v>
                </c:pt>
                <c:pt idx="1">
                  <c:v>Nord-est</c:v>
                </c:pt>
                <c:pt idx="2">
                  <c:v>Centro</c:v>
                </c:pt>
                <c:pt idx="3">
                  <c:v>Sud</c:v>
                </c:pt>
                <c:pt idx="4">
                  <c:v>Isole</c:v>
                </c:pt>
                <c:pt idx="5">
                  <c:v>Italia</c:v>
                </c:pt>
              </c:strCache>
            </c:strRef>
          </c:cat>
          <c:val>
            <c:numRef>
              <c:f>'5_fig21'!$F$3:$F$8</c:f>
              <c:numCache>
                <c:formatCode>0.0</c:formatCode>
                <c:ptCount val="6"/>
                <c:pt idx="0">
                  <c:v>35.691032849955604</c:v>
                </c:pt>
                <c:pt idx="1">
                  <c:v>40.56348900038595</c:v>
                </c:pt>
                <c:pt idx="2">
                  <c:v>30.173410404624278</c:v>
                </c:pt>
                <c:pt idx="3">
                  <c:v>14.855072463768115</c:v>
                </c:pt>
                <c:pt idx="4">
                  <c:v>15.605749486652979</c:v>
                </c:pt>
                <c:pt idx="5">
                  <c:v>33.033832501386577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E57-4520-BEF9-B528D035E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2967632"/>
        <c:axId val="1082968112"/>
      </c:barChart>
      <c:catAx>
        <c:axId val="108296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082968112"/>
        <c:crosses val="autoZero"/>
        <c:auto val="1"/>
        <c:lblAlgn val="ctr"/>
        <c:lblOffset val="100"/>
        <c:noMultiLvlLbl val="0"/>
      </c:catAx>
      <c:valAx>
        <c:axId val="108296811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082967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63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Padre italiano per acquisiizone e madre italiana dalla nascita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'5_fig22'!$B$2</c:f>
              <c:strCache>
                <c:ptCount val="1"/>
                <c:pt idx="0">
                  <c:v>2018  </c:v>
                </c:pt>
              </c:strCache>
            </c:strRef>
          </c:tx>
          <c:spPr>
            <a:solidFill>
              <a:srgbClr val="FFD1DB"/>
            </a:solidFill>
            <a:ln>
              <a:noFill/>
            </a:ln>
            <a:effectLst/>
          </c:spPr>
          <c:invertIfNegative val="0"/>
          <c:cat>
            <c:strRef>
              <c:f>'5_fig22'!$A$3:$A$8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'5_fig22'!$B$3:$B$8</c:f>
              <c:numCache>
                <c:formatCode>0.0</c:formatCode>
                <c:ptCount val="6"/>
                <c:pt idx="0">
                  <c:v>19.013026052104209</c:v>
                </c:pt>
                <c:pt idx="1">
                  <c:v>23.25939617991374</c:v>
                </c:pt>
                <c:pt idx="2">
                  <c:v>11.10885458976442</c:v>
                </c:pt>
                <c:pt idx="3">
                  <c:v>3.7376826367652058</c:v>
                </c:pt>
                <c:pt idx="4">
                  <c:v>4.7049441786283888</c:v>
                </c:pt>
                <c:pt idx="5">
                  <c:v>15.866423697927704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2-47C6-9808-BB259C2034F7}"/>
            </c:ext>
          </c:extLst>
        </c:ser>
        <c:ser>
          <c:idx val="1"/>
          <c:order val="1"/>
          <c:tx>
            <c:strRef>
              <c:f>'5_fig22'!$C$2</c:f>
              <c:strCache>
                <c:ptCount val="1"/>
                <c:pt idx="0">
                  <c:v>2019  </c:v>
                </c:pt>
              </c:strCache>
            </c:strRef>
          </c:tx>
          <c:spPr>
            <a:solidFill>
              <a:srgbClr val="FF6D8C"/>
            </a:solidFill>
            <a:ln>
              <a:noFill/>
            </a:ln>
            <a:effectLst/>
          </c:spPr>
          <c:invertIfNegative val="0"/>
          <c:cat>
            <c:strRef>
              <c:f>'5_fig22'!$A$3:$A$8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'5_fig22'!$C$3:$C$8</c:f>
              <c:numCache>
                <c:formatCode>0.0</c:formatCode>
                <c:ptCount val="6"/>
                <c:pt idx="0">
                  <c:v>19.843409061737901</c:v>
                </c:pt>
                <c:pt idx="1">
                  <c:v>26.949407246618801</c:v>
                </c:pt>
                <c:pt idx="2">
                  <c:v>14.393612429866206</c:v>
                </c:pt>
                <c:pt idx="3">
                  <c:v>5.698924731182796</c:v>
                </c:pt>
                <c:pt idx="4">
                  <c:v>5.5688146380270487</c:v>
                </c:pt>
                <c:pt idx="5">
                  <c:v>18.05796714304795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12-47C6-9808-BB259C2034F7}"/>
            </c:ext>
          </c:extLst>
        </c:ser>
        <c:ser>
          <c:idx val="2"/>
          <c:order val="2"/>
          <c:tx>
            <c:strRef>
              <c:f>'5_fig22'!$D$2</c:f>
              <c:strCache>
                <c:ptCount val="1"/>
                <c:pt idx="0">
                  <c:v>2020  </c:v>
                </c:pt>
              </c:strCache>
            </c:strRef>
          </c:tx>
          <c:spPr>
            <a:solidFill>
              <a:srgbClr val="F20034"/>
            </a:solidFill>
            <a:ln>
              <a:noFill/>
            </a:ln>
            <a:effectLst/>
          </c:spPr>
          <c:invertIfNegative val="0"/>
          <c:cat>
            <c:strRef>
              <c:f>'5_fig22'!$A$3:$A$8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'5_fig22'!$D$3:$D$8</c:f>
              <c:numCache>
                <c:formatCode>0.0</c:formatCode>
                <c:ptCount val="6"/>
                <c:pt idx="0">
                  <c:v>27.276264591439688</c:v>
                </c:pt>
                <c:pt idx="1">
                  <c:v>33.740053050397876</c:v>
                </c:pt>
                <c:pt idx="2">
                  <c:v>20.246860112602857</c:v>
                </c:pt>
                <c:pt idx="3">
                  <c:v>7.0811170212765964</c:v>
                </c:pt>
                <c:pt idx="4">
                  <c:v>8.6477987421383649</c:v>
                </c:pt>
                <c:pt idx="5">
                  <c:v>23.667070924852894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12-47C6-9808-BB259C2034F7}"/>
            </c:ext>
          </c:extLst>
        </c:ser>
        <c:ser>
          <c:idx val="3"/>
          <c:order val="3"/>
          <c:tx>
            <c:strRef>
              <c:f>'5_fig22'!$E$2</c:f>
              <c:strCache>
                <c:ptCount val="1"/>
                <c:pt idx="0">
                  <c:v>2021  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'5_fig22'!$A$3:$A$8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'5_fig22'!$E$3:$E$8</c:f>
              <c:numCache>
                <c:formatCode>0.0</c:formatCode>
                <c:ptCount val="6"/>
                <c:pt idx="0">
                  <c:v>30.426177595988918</c:v>
                </c:pt>
                <c:pt idx="1">
                  <c:v>36.456498767171539</c:v>
                </c:pt>
                <c:pt idx="2">
                  <c:v>23.822525597269625</c:v>
                </c:pt>
                <c:pt idx="3">
                  <c:v>9.5850165258905626</c:v>
                </c:pt>
                <c:pt idx="4">
                  <c:v>10.649350649350648</c:v>
                </c:pt>
                <c:pt idx="5">
                  <c:v>26.971667440780305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12-47C6-9808-BB259C2034F7}"/>
            </c:ext>
          </c:extLst>
        </c:ser>
        <c:ser>
          <c:idx val="4"/>
          <c:order val="4"/>
          <c:tx>
            <c:strRef>
              <c:f>'5_fig22'!$F$2</c:f>
              <c:strCache>
                <c:ptCount val="1"/>
                <c:pt idx="0">
                  <c:v>2022  </c:v>
                </c:pt>
              </c:strCache>
            </c:strRef>
          </c:tx>
          <c:spPr>
            <a:solidFill>
              <a:srgbClr val="992F3E"/>
            </a:solidFill>
            <a:ln>
              <a:noFill/>
            </a:ln>
            <a:effectLst/>
          </c:spPr>
          <c:invertIfNegative val="0"/>
          <c:cat>
            <c:strRef>
              <c:f>'5_fig22'!$A$3:$A$8</c:f>
              <c:strCache>
                <c:ptCount val="6"/>
                <c:pt idx="0">
                  <c:v>Nord-ovest  </c:v>
                </c:pt>
                <c:pt idx="1">
                  <c:v>Nord-est  </c:v>
                </c:pt>
                <c:pt idx="2">
                  <c:v>Centro  </c:v>
                </c:pt>
                <c:pt idx="3">
                  <c:v>Sud  </c:v>
                </c:pt>
                <c:pt idx="4">
                  <c:v>Isole  </c:v>
                </c:pt>
                <c:pt idx="5">
                  <c:v>Italia  </c:v>
                </c:pt>
              </c:strCache>
            </c:strRef>
          </c:cat>
          <c:val>
            <c:numRef>
              <c:f>'5_fig22'!$F$3:$F$8</c:f>
              <c:numCache>
                <c:formatCode>0.0</c:formatCode>
                <c:ptCount val="6"/>
                <c:pt idx="0">
                  <c:v>31.893059681339452</c:v>
                </c:pt>
                <c:pt idx="1">
                  <c:v>40.68990428029619</c:v>
                </c:pt>
                <c:pt idx="2">
                  <c:v>25.28507684680218</c:v>
                </c:pt>
                <c:pt idx="3">
                  <c:v>10.680379746835444</c:v>
                </c:pt>
                <c:pt idx="4">
                  <c:v>14.921223354958293</c:v>
                </c:pt>
                <c:pt idx="5">
                  <c:v>29.469490866692578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12-47C6-9808-BB259C203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2967632"/>
        <c:axId val="1082968112"/>
      </c:barChart>
      <c:catAx>
        <c:axId val="108296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082968112"/>
        <c:crosses val="autoZero"/>
        <c:auto val="1"/>
        <c:lblAlgn val="ctr"/>
        <c:lblOffset val="100"/>
        <c:noMultiLvlLbl val="0"/>
      </c:catAx>
      <c:valAx>
        <c:axId val="108296811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082967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63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'5_fig23'!$B$2</c:f>
              <c:strCache>
                <c:ptCount val="1"/>
                <c:pt idx="0">
                  <c:v>Padre con la stessa cittadinanza</c:v>
                </c:pt>
              </c:strCache>
            </c:strRef>
          </c:tx>
          <c:spPr>
            <a:solidFill>
              <a:srgbClr val="E88B0E"/>
            </a:solidFill>
            <a:ln>
              <a:noFill/>
            </a:ln>
            <a:effectLst/>
          </c:spPr>
          <c:invertIfNegative val="0"/>
          <c:cat>
            <c:strRef>
              <c:f>'5_fig23'!$A$3:$A$12</c:f>
              <c:strCache>
                <c:ptCount val="10"/>
                <c:pt idx="0">
                  <c:v>Marocco </c:v>
                </c:pt>
                <c:pt idx="1">
                  <c:v>Albania</c:v>
                </c:pt>
                <c:pt idx="2">
                  <c:v>Pakistan</c:v>
                </c:pt>
                <c:pt idx="3">
                  <c:v>Romania</c:v>
                </c:pt>
                <c:pt idx="4">
                  <c:v>Tunisia</c:v>
                </c:pt>
                <c:pt idx="5">
                  <c:v>N. Macedonia</c:v>
                </c:pt>
                <c:pt idx="6">
                  <c:v>India</c:v>
                </c:pt>
                <c:pt idx="7">
                  <c:v>Moldavia</c:v>
                </c:pt>
                <c:pt idx="8">
                  <c:v>Cina</c:v>
                </c:pt>
                <c:pt idx="9">
                  <c:v>Ecuador</c:v>
                </c:pt>
              </c:strCache>
            </c:strRef>
          </c:cat>
          <c:val>
            <c:numRef>
              <c:f>'5_fig23'!$B$3:$B$12</c:f>
              <c:numCache>
                <c:formatCode>0.0</c:formatCode>
                <c:ptCount val="10"/>
                <c:pt idx="0">
                  <c:v>19.845533915379448</c:v>
                </c:pt>
                <c:pt idx="1">
                  <c:v>16.218938885157822</c:v>
                </c:pt>
                <c:pt idx="2">
                  <c:v>4.5332437877770317</c:v>
                </c:pt>
                <c:pt idx="3">
                  <c:v>2.8542646071188718</c:v>
                </c:pt>
                <c:pt idx="4">
                  <c:v>3.5258562793821353</c:v>
                </c:pt>
                <c:pt idx="5">
                  <c:v>3.022162525184688</c:v>
                </c:pt>
                <c:pt idx="6">
                  <c:v>2.8878441907320349</c:v>
                </c:pt>
                <c:pt idx="7">
                  <c:v>1.2424445936870383</c:v>
                </c:pt>
                <c:pt idx="8">
                  <c:v>2.686366689053056</c:v>
                </c:pt>
                <c:pt idx="9">
                  <c:v>1.8132975151108124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62-4D08-A7A1-B2C538107FD7}"/>
            </c:ext>
          </c:extLst>
        </c:ser>
        <c:ser>
          <c:idx val="1"/>
          <c:order val="1"/>
          <c:tx>
            <c:strRef>
              <c:f>'5_fig23'!$C$2</c:f>
              <c:strCache>
                <c:ptCount val="1"/>
                <c:pt idx="0">
                  <c:v>Padre con cittadinanza diversa</c:v>
                </c:pt>
              </c:strCache>
            </c:strRef>
          </c:tx>
          <c:spPr>
            <a:solidFill>
              <a:srgbClr val="FFD14F"/>
            </a:solidFill>
            <a:ln>
              <a:noFill/>
            </a:ln>
            <a:effectLst/>
          </c:spPr>
          <c:invertIfNegative val="0"/>
          <c:cat>
            <c:strRef>
              <c:f>'5_fig23'!$A$3:$A$12</c:f>
              <c:strCache>
                <c:ptCount val="10"/>
                <c:pt idx="0">
                  <c:v>Marocco </c:v>
                </c:pt>
                <c:pt idx="1">
                  <c:v>Albania</c:v>
                </c:pt>
                <c:pt idx="2">
                  <c:v>Pakistan</c:v>
                </c:pt>
                <c:pt idx="3">
                  <c:v>Romania</c:v>
                </c:pt>
                <c:pt idx="4">
                  <c:v>Tunisia</c:v>
                </c:pt>
                <c:pt idx="5">
                  <c:v>N. Macedonia</c:v>
                </c:pt>
                <c:pt idx="6">
                  <c:v>India</c:v>
                </c:pt>
                <c:pt idx="7">
                  <c:v>Moldavia</c:v>
                </c:pt>
                <c:pt idx="8">
                  <c:v>Cina</c:v>
                </c:pt>
                <c:pt idx="9">
                  <c:v>Ecuador</c:v>
                </c:pt>
              </c:strCache>
            </c:strRef>
          </c:cat>
          <c:val>
            <c:numRef>
              <c:f>'5_fig23'!$C$3:$C$12</c:f>
              <c:numCache>
                <c:formatCode>0.0</c:formatCode>
                <c:ptCount val="10"/>
                <c:pt idx="0">
                  <c:v>1.7797179314976495</c:v>
                </c:pt>
                <c:pt idx="1">
                  <c:v>2.1826729348556078</c:v>
                </c:pt>
                <c:pt idx="2">
                  <c:v>3.3579583613163197E-2</c:v>
                </c:pt>
                <c:pt idx="3">
                  <c:v>1.2424445936870383</c:v>
                </c:pt>
                <c:pt idx="4">
                  <c:v>0.26863666890530558</c:v>
                </c:pt>
                <c:pt idx="5">
                  <c:v>0.60443250503693746</c:v>
                </c:pt>
                <c:pt idx="6">
                  <c:v>0.23505708529214239</c:v>
                </c:pt>
                <c:pt idx="7">
                  <c:v>1.5446608462055071</c:v>
                </c:pt>
                <c:pt idx="8">
                  <c:v>0.10073875083948959</c:v>
                </c:pt>
                <c:pt idx="9">
                  <c:v>0.80591000671591673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62-4D08-A7A1-B2C538107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15547840"/>
        <c:axId val="2015548800"/>
      </c:barChart>
      <c:catAx>
        <c:axId val="2015547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015548800"/>
        <c:crosses val="autoZero"/>
        <c:auto val="1"/>
        <c:lblAlgn val="ctr"/>
        <c:lblOffset val="100"/>
        <c:noMultiLvlLbl val="0"/>
      </c:catAx>
      <c:valAx>
        <c:axId val="201554880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01554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63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'5_fig24'!$B$2</c:f>
              <c:strCache>
                <c:ptCount val="1"/>
                <c:pt idx="0">
                  <c:v>Madre con la stessa cittadinanza</c:v>
                </c:pt>
              </c:strCache>
            </c:strRef>
          </c:tx>
          <c:spPr>
            <a:solidFill>
              <a:srgbClr val="992F3E"/>
            </a:solidFill>
            <a:ln>
              <a:noFill/>
            </a:ln>
            <a:effectLst/>
          </c:spPr>
          <c:invertIfNegative val="0"/>
          <c:cat>
            <c:strRef>
              <c:f>'5_fig24'!$A$3:$A$12</c:f>
              <c:strCache>
                <c:ptCount val="10"/>
                <c:pt idx="0">
                  <c:v>Marocco</c:v>
                </c:pt>
                <c:pt idx="1">
                  <c:v>Albania</c:v>
                </c:pt>
                <c:pt idx="2">
                  <c:v>Pakistan</c:v>
                </c:pt>
                <c:pt idx="3">
                  <c:v>Bangladesh</c:v>
                </c:pt>
                <c:pt idx="4">
                  <c:v>Senegal</c:v>
                </c:pt>
                <c:pt idx="5">
                  <c:v>India</c:v>
                </c:pt>
                <c:pt idx="6">
                  <c:v>Tunisia</c:v>
                </c:pt>
                <c:pt idx="7">
                  <c:v>N. Macedonia</c:v>
                </c:pt>
                <c:pt idx="8">
                  <c:v>Egitto</c:v>
                </c:pt>
                <c:pt idx="9">
                  <c:v>Romania</c:v>
                </c:pt>
              </c:strCache>
            </c:strRef>
          </c:cat>
          <c:val>
            <c:numRef>
              <c:f>'5_fig24'!$B$3:$B$12</c:f>
              <c:numCache>
                <c:formatCode>0.0</c:formatCode>
                <c:ptCount val="10"/>
                <c:pt idx="0">
                  <c:v>22.832179360369274</c:v>
                </c:pt>
                <c:pt idx="1">
                  <c:v>17.952522255192878</c:v>
                </c:pt>
                <c:pt idx="2">
                  <c:v>5.0115397296406199</c:v>
                </c:pt>
                <c:pt idx="3">
                  <c:v>4.6158918562479405</c:v>
                </c:pt>
                <c:pt idx="4">
                  <c:v>4.5169798878997689</c:v>
                </c:pt>
                <c:pt idx="5">
                  <c:v>4.1872733267392022</c:v>
                </c:pt>
                <c:pt idx="6">
                  <c:v>3.5773161885921532</c:v>
                </c:pt>
                <c:pt idx="7">
                  <c:v>3.247609627431586</c:v>
                </c:pt>
                <c:pt idx="8">
                  <c:v>2.5222551928783385</c:v>
                </c:pt>
                <c:pt idx="9">
                  <c:v>2.143092647543686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B6-4617-9E60-FCDC23E19BF3}"/>
            </c:ext>
          </c:extLst>
        </c:ser>
        <c:ser>
          <c:idx val="1"/>
          <c:order val="1"/>
          <c:tx>
            <c:strRef>
              <c:f>'5_fig24'!$C$2</c:f>
              <c:strCache>
                <c:ptCount val="1"/>
                <c:pt idx="0">
                  <c:v>Padre con cittadinanza diversa</c:v>
                </c:pt>
              </c:strCache>
            </c:strRef>
          </c:tx>
          <c:spPr>
            <a:solidFill>
              <a:srgbClr val="F20034"/>
            </a:solidFill>
            <a:ln>
              <a:noFill/>
            </a:ln>
            <a:effectLst/>
          </c:spPr>
          <c:invertIfNegative val="0"/>
          <c:cat>
            <c:strRef>
              <c:f>'5_fig24'!$A$3:$A$12</c:f>
              <c:strCache>
                <c:ptCount val="10"/>
                <c:pt idx="0">
                  <c:v>Marocco</c:v>
                </c:pt>
                <c:pt idx="1">
                  <c:v>Albania</c:v>
                </c:pt>
                <c:pt idx="2">
                  <c:v>Pakistan</c:v>
                </c:pt>
                <c:pt idx="3">
                  <c:v>Bangladesh</c:v>
                </c:pt>
                <c:pt idx="4">
                  <c:v>Senegal</c:v>
                </c:pt>
                <c:pt idx="5">
                  <c:v>India</c:v>
                </c:pt>
                <c:pt idx="6">
                  <c:v>Tunisia</c:v>
                </c:pt>
                <c:pt idx="7">
                  <c:v>N. Macedonia</c:v>
                </c:pt>
                <c:pt idx="8">
                  <c:v>Egitto</c:v>
                </c:pt>
                <c:pt idx="9">
                  <c:v>Romania</c:v>
                </c:pt>
              </c:strCache>
            </c:strRef>
          </c:cat>
          <c:val>
            <c:numRef>
              <c:f>'5_fig24'!$C$3:$C$12</c:f>
              <c:numCache>
                <c:formatCode>0.0</c:formatCode>
                <c:ptCount val="10"/>
                <c:pt idx="0">
                  <c:v>0.44510385756676563</c:v>
                </c:pt>
                <c:pt idx="1">
                  <c:v>1.961754038905374</c:v>
                </c:pt>
                <c:pt idx="2">
                  <c:v>6.5941312232113428E-2</c:v>
                </c:pt>
                <c:pt idx="3">
                  <c:v>4.9455984174085074E-2</c:v>
                </c:pt>
                <c:pt idx="4">
                  <c:v>0.13188262446422683</c:v>
                </c:pt>
                <c:pt idx="5">
                  <c:v>6.5941312232113414E-2</c:v>
                </c:pt>
                <c:pt idx="6">
                  <c:v>0.14836795252225521</c:v>
                </c:pt>
                <c:pt idx="7">
                  <c:v>0.44510385756676563</c:v>
                </c:pt>
                <c:pt idx="8">
                  <c:v>0.19782393669634027</c:v>
                </c:pt>
                <c:pt idx="9">
                  <c:v>0.51104516979887904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B6-4617-9E60-FCDC23E19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9684960"/>
        <c:axId val="209632160"/>
      </c:barChart>
      <c:catAx>
        <c:axId val="209684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09632160"/>
        <c:crosses val="autoZero"/>
        <c:auto val="1"/>
        <c:lblAlgn val="ctr"/>
        <c:lblOffset val="100"/>
        <c:noMultiLvlLbl val="0"/>
      </c:catAx>
      <c:valAx>
        <c:axId val="20963216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09684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63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percentStacked"/>
        <c:varyColors val="0"/>
        <c:ser>
          <c:idx val="0"/>
          <c:order val="0"/>
          <c:tx>
            <c:strRef>
              <c:f>'5_fig25'!$C$2</c:f>
              <c:strCache>
                <c:ptCount val="1"/>
                <c:pt idx="0">
                  <c:v>matrimonio prima della nascita del figlio: acquisizione di un solo genitore prima del matrimonio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  <a:effectLst/>
          </c:spPr>
          <c:cat>
            <c:numRef>
              <c:f>'5_fig25'!$B$3:$B$7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'5_fig25'!$C$3:$C$7</c:f>
              <c:numCache>
                <c:formatCode>0.0</c:formatCode>
                <c:ptCount val="5"/>
                <c:pt idx="0">
                  <c:v>35.983717774762553</c:v>
                </c:pt>
                <c:pt idx="1">
                  <c:v>50.95854922279792</c:v>
                </c:pt>
                <c:pt idx="2">
                  <c:v>62.877583465818766</c:v>
                </c:pt>
                <c:pt idx="3">
                  <c:v>59.830823189601809</c:v>
                </c:pt>
                <c:pt idx="4">
                  <c:v>60.533269276963729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6E-466F-A958-298BF0AD1F80}"/>
            </c:ext>
          </c:extLst>
        </c:ser>
        <c:ser>
          <c:idx val="1"/>
          <c:order val="1"/>
          <c:tx>
            <c:strRef>
              <c:f>'5_fig25'!$D$2</c:f>
              <c:strCache>
                <c:ptCount val="1"/>
                <c:pt idx="0">
                  <c:v>matrimonio prima della nascita del figlio: acquisizione di un solo genitore dopo il matrimonio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  <a:effectLst/>
          </c:spPr>
          <c:cat>
            <c:numRef>
              <c:f>'5_fig25'!$B$3:$B$7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'5_fig25'!$D$3:$D$7</c:f>
              <c:numCache>
                <c:formatCode>0.0</c:formatCode>
                <c:ptCount val="5"/>
                <c:pt idx="0">
                  <c:v>29.986431478968793</c:v>
                </c:pt>
                <c:pt idx="1">
                  <c:v>25.077720207253883</c:v>
                </c:pt>
                <c:pt idx="2">
                  <c:v>22.17806041335453</c:v>
                </c:pt>
                <c:pt idx="3">
                  <c:v>22.364349081906333</c:v>
                </c:pt>
                <c:pt idx="4">
                  <c:v>23.70886380014413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6E-466F-A958-298BF0AD1F80}"/>
            </c:ext>
          </c:extLst>
        </c:ser>
        <c:ser>
          <c:idx val="2"/>
          <c:order val="2"/>
          <c:tx>
            <c:strRef>
              <c:f>'5_fig25'!$E$2</c:f>
              <c:strCache>
                <c:ptCount val="1"/>
                <c:pt idx="0">
                  <c:v>matrimonio dopo la nascita del figlio: acquisizione di un solo genitore prima del matrimonio</c:v>
                </c:pt>
              </c:strCache>
            </c:strRef>
          </c:tx>
          <c:spPr>
            <a:solidFill>
              <a:srgbClr val="FFC000"/>
            </a:solidFill>
            <a:ln w="25400">
              <a:noFill/>
            </a:ln>
            <a:effectLst/>
          </c:spPr>
          <c:cat>
            <c:numRef>
              <c:f>'5_fig25'!$B$3:$B$7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'5_fig25'!$E$3:$E$7</c:f>
              <c:numCache>
                <c:formatCode>0.0</c:formatCode>
                <c:ptCount val="5"/>
                <c:pt idx="0">
                  <c:v>28.5753052917232</c:v>
                </c:pt>
                <c:pt idx="1">
                  <c:v>18.005181347150259</c:v>
                </c:pt>
                <c:pt idx="2">
                  <c:v>9.6979332273449916</c:v>
                </c:pt>
                <c:pt idx="3">
                  <c:v>9.7379822570662267</c:v>
                </c:pt>
                <c:pt idx="4">
                  <c:v>8.1912082632716796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6E-466F-A958-298BF0AD1F80}"/>
            </c:ext>
          </c:extLst>
        </c:ser>
        <c:ser>
          <c:idx val="3"/>
          <c:order val="3"/>
          <c:tx>
            <c:strRef>
              <c:f>'5_fig25'!$F$2</c:f>
              <c:strCache>
                <c:ptCount val="1"/>
                <c:pt idx="0">
                  <c:v>Altri percorsi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 w="25400">
              <a:noFill/>
            </a:ln>
            <a:effectLst/>
          </c:spPr>
          <c:cat>
            <c:numRef>
              <c:f>'5_fig25'!$B$3:$B$7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'5_fig25'!$F$3:$F$7</c:f>
              <c:numCache>
                <c:formatCode>0.0</c:formatCode>
                <c:ptCount val="5"/>
                <c:pt idx="0">
                  <c:v>5.4545454545454541</c:v>
                </c:pt>
                <c:pt idx="1">
                  <c:v>5.9585492227979273</c:v>
                </c:pt>
                <c:pt idx="2">
                  <c:v>5.246422893481717</c:v>
                </c:pt>
                <c:pt idx="3">
                  <c:v>8.0668454714256246</c:v>
                </c:pt>
                <c:pt idx="4">
                  <c:v>7.5666586596204661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6E-466F-A958-298BF0AD1F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6043232"/>
        <c:axId val="1009683104"/>
      </c:areaChart>
      <c:catAx>
        <c:axId val="100604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009683104"/>
        <c:crosses val="autoZero"/>
        <c:auto val="1"/>
        <c:lblAlgn val="ctr"/>
        <c:lblOffset val="100"/>
        <c:noMultiLvlLbl val="0"/>
      </c:catAx>
      <c:valAx>
        <c:axId val="100968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0060432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'6_fig26'!$B$2</c:f>
              <c:strCache>
                <c:ptCount val="1"/>
                <c:pt idx="0">
                  <c:v>Divorzi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'6_fig26'!$A$3:$A$25</c:f>
              <c:strCach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strCache>
            </c:strRef>
          </c:cat>
          <c:val>
            <c:numRef>
              <c:f>'6_fig26'!$B$3:$B$25</c:f>
              <c:numCache>
                <c:formatCode>#,##0</c:formatCode>
                <c:ptCount val="23"/>
                <c:pt idx="0">
                  <c:v>37573</c:v>
                </c:pt>
                <c:pt idx="1">
                  <c:v>40051</c:v>
                </c:pt>
                <c:pt idx="2">
                  <c:v>41835</c:v>
                </c:pt>
                <c:pt idx="3">
                  <c:v>43856</c:v>
                </c:pt>
                <c:pt idx="4">
                  <c:v>45097</c:v>
                </c:pt>
                <c:pt idx="5">
                  <c:v>47036</c:v>
                </c:pt>
                <c:pt idx="6">
                  <c:v>49534</c:v>
                </c:pt>
                <c:pt idx="7">
                  <c:v>50669</c:v>
                </c:pt>
                <c:pt idx="8">
                  <c:v>54351</c:v>
                </c:pt>
                <c:pt idx="9">
                  <c:v>54456</c:v>
                </c:pt>
                <c:pt idx="10">
                  <c:v>54160</c:v>
                </c:pt>
                <c:pt idx="11">
                  <c:v>53806</c:v>
                </c:pt>
                <c:pt idx="12">
                  <c:v>51319</c:v>
                </c:pt>
                <c:pt idx="13">
                  <c:v>52943</c:v>
                </c:pt>
                <c:pt idx="14">
                  <c:v>52355</c:v>
                </c:pt>
                <c:pt idx="15">
                  <c:v>82469</c:v>
                </c:pt>
                <c:pt idx="16">
                  <c:v>99071</c:v>
                </c:pt>
                <c:pt idx="17">
                  <c:v>91629</c:v>
                </c:pt>
                <c:pt idx="18">
                  <c:v>88458</c:v>
                </c:pt>
                <c:pt idx="19">
                  <c:v>85349</c:v>
                </c:pt>
                <c:pt idx="20">
                  <c:v>66662</c:v>
                </c:pt>
                <c:pt idx="21">
                  <c:v>83192</c:v>
                </c:pt>
                <c:pt idx="22">
                  <c:v>82596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DD-4730-B168-B5BBD7E5D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79458095"/>
        <c:axId val="884225023"/>
      </c:barChart>
      <c:lineChart>
        <c:grouping val="standard"/>
        <c:varyColors val="0"/>
        <c:ser>
          <c:idx val="1"/>
          <c:order val="1"/>
          <c:tx>
            <c:strRef>
              <c:f>'6_fig26'!$C$2</c:f>
              <c:strCache>
                <c:ptCount val="1"/>
                <c:pt idx="0">
                  <c:v>Tasso per 10.000 residenti (asse dx)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'6_fig26'!$A$3:$A$25</c:f>
              <c:strCach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strCache>
            </c:strRef>
          </c:cat>
          <c:val>
            <c:numRef>
              <c:f>'6_fig26'!$C$3:$C$25</c:f>
              <c:numCache>
                <c:formatCode>#,##0.0</c:formatCode>
                <c:ptCount val="23"/>
                <c:pt idx="0">
                  <c:v>6.5984561021169084</c:v>
                </c:pt>
                <c:pt idx="1">
                  <c:v>7.0293299674828331</c:v>
                </c:pt>
                <c:pt idx="2">
                  <c:v>7.3279259014706373</c:v>
                </c:pt>
                <c:pt idx="3">
                  <c:v>7.6405267364079599</c:v>
                </c:pt>
                <c:pt idx="4">
                  <c:v>7.7984471895613376</c:v>
                </c:pt>
                <c:pt idx="5">
                  <c:v>8.0864162064461578</c:v>
                </c:pt>
                <c:pt idx="6">
                  <c:v>8.4818695756987292</c:v>
                </c:pt>
                <c:pt idx="7">
                  <c:v>8.623593675069138</c:v>
                </c:pt>
                <c:pt idx="8">
                  <c:v>9.1791785843553644</c:v>
                </c:pt>
                <c:pt idx="9">
                  <c:v>9.1437469354192142</c:v>
                </c:pt>
                <c:pt idx="10">
                  <c:v>9.0539179789421684</c:v>
                </c:pt>
                <c:pt idx="11">
                  <c:v>8.9636567748084559</c:v>
                </c:pt>
                <c:pt idx="12">
                  <c:v>8.5259904982530106</c:v>
                </c:pt>
                <c:pt idx="13">
                  <c:v>8.7782430889387744</c:v>
                </c:pt>
                <c:pt idx="14">
                  <c:v>8.6794407101362392</c:v>
                </c:pt>
                <c:pt idx="15">
                  <c:v>13.692435918286662</c:v>
                </c:pt>
                <c:pt idx="16">
                  <c:v>16.480185060612683</c:v>
                </c:pt>
                <c:pt idx="17">
                  <c:v>15.270926958465884</c:v>
                </c:pt>
                <c:pt idx="18">
                  <c:v>14.77323070821874</c:v>
                </c:pt>
                <c:pt idx="19">
                  <c:v>14.289354412546162</c:v>
                </c:pt>
                <c:pt idx="20">
                  <c:v>11.215223618767663</c:v>
                </c:pt>
                <c:pt idx="21">
                  <c:v>14.068583804897465</c:v>
                </c:pt>
                <c:pt idx="22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DD-4730-B168-B5BBD7E5D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777088"/>
        <c:axId val="155805712"/>
      </c:lineChart>
      <c:catAx>
        <c:axId val="137945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84225023"/>
        <c:crosses val="autoZero"/>
        <c:auto val="1"/>
        <c:lblAlgn val="ctr"/>
        <c:lblOffset val="100"/>
        <c:noMultiLvlLbl val="0"/>
      </c:catAx>
      <c:valAx>
        <c:axId val="884225023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379458095"/>
        <c:crosses val="autoZero"/>
        <c:crossBetween val="between"/>
      </c:valAx>
      <c:valAx>
        <c:axId val="155805712"/>
        <c:scaling>
          <c:orientation val="minMax"/>
        </c:scaling>
        <c:delete val="0"/>
        <c:axPos val="r"/>
        <c:numFmt formatCode="#,##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029777088"/>
        <c:crosses val="max"/>
        <c:crossBetween val="between"/>
      </c:valAx>
      <c:catAx>
        <c:axId val="1029777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5805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'6_fig27'!$A$3</c:f>
              <c:strCache>
                <c:ptCount val="1"/>
                <c:pt idx="0">
                  <c:v>Età media marito (anni)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'6_fig27'!$B$2:$G$2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2022</c:v>
                </c:pt>
              </c:numCache>
            </c:numRef>
          </c:cat>
          <c:val>
            <c:numRef>
              <c:f>'6_fig27'!$B$3:$G$3</c:f>
              <c:numCache>
                <c:formatCode>0.0</c:formatCode>
                <c:ptCount val="6"/>
                <c:pt idx="0">
                  <c:v>44</c:v>
                </c:pt>
                <c:pt idx="1">
                  <c:v>44.9</c:v>
                </c:pt>
                <c:pt idx="2">
                  <c:v>47.2</c:v>
                </c:pt>
                <c:pt idx="3">
                  <c:v>48.8</c:v>
                </c:pt>
                <c:pt idx="4">
                  <c:v>51</c:v>
                </c:pt>
                <c:pt idx="5">
                  <c:v>51.8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7D-4323-BCE1-6E039B4F8906}"/>
            </c:ext>
          </c:extLst>
        </c:ser>
        <c:ser>
          <c:idx val="1"/>
          <c:order val="1"/>
          <c:tx>
            <c:strRef>
              <c:f>'6_fig27'!$A$4</c:f>
              <c:strCache>
                <c:ptCount val="1"/>
                <c:pt idx="0">
                  <c:v>Età media moglie (anni)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'6_fig27'!$B$2:$G$2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2022</c:v>
                </c:pt>
              </c:numCache>
            </c:numRef>
          </c:cat>
          <c:val>
            <c:numRef>
              <c:f>'6_fig27'!$B$4:$G$4</c:f>
              <c:numCache>
                <c:formatCode>0.0</c:formatCode>
                <c:ptCount val="6"/>
                <c:pt idx="0">
                  <c:v>40.9</c:v>
                </c:pt>
                <c:pt idx="1">
                  <c:v>41.7</c:v>
                </c:pt>
                <c:pt idx="2">
                  <c:v>44</c:v>
                </c:pt>
                <c:pt idx="3">
                  <c:v>45.6</c:v>
                </c:pt>
                <c:pt idx="4">
                  <c:v>47.8</c:v>
                </c:pt>
                <c:pt idx="5">
                  <c:v>48.6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7D-4323-BCE1-6E039B4F8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7617856"/>
        <c:axId val="1747640896"/>
      </c:barChart>
      <c:catAx>
        <c:axId val="174761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47640896"/>
        <c:crosses val="autoZero"/>
        <c:auto val="1"/>
        <c:lblAlgn val="ctr"/>
        <c:lblOffset val="100"/>
        <c:noMultiLvlLbl val="0"/>
      </c:catAx>
      <c:valAx>
        <c:axId val="174764089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47617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Marito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'6_fig28'!$A$6</c:f>
              <c:strCache>
                <c:ptCount val="1"/>
                <c:pt idx="0">
                  <c:v>16-49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numRef>
              <c:f>'6_fig28'!$B$4:$H$4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'6_fig28'!$B$6:$H$6</c:f>
              <c:numCache>
                <c:formatCode>##0</c:formatCode>
                <c:ptCount val="7"/>
                <c:pt idx="0">
                  <c:v>74.13</c:v>
                </c:pt>
                <c:pt idx="1">
                  <c:v>72.650000000000006</c:v>
                </c:pt>
                <c:pt idx="2">
                  <c:v>64.61</c:v>
                </c:pt>
                <c:pt idx="3">
                  <c:v>56.36</c:v>
                </c:pt>
                <c:pt idx="4">
                  <c:v>45.31</c:v>
                </c:pt>
                <c:pt idx="5">
                  <c:v>44.04</c:v>
                </c:pt>
                <c:pt idx="6">
                  <c:v>41.8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BB-4251-8A16-08100EE406D5}"/>
            </c:ext>
          </c:extLst>
        </c:ser>
        <c:ser>
          <c:idx val="1"/>
          <c:order val="1"/>
          <c:tx>
            <c:strRef>
              <c:f>'6_fig28'!$A$7</c:f>
              <c:strCache>
                <c:ptCount val="1"/>
                <c:pt idx="0">
                  <c:v>50-64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numRef>
              <c:f>'6_fig28'!$B$4:$H$4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'6_fig28'!$B$7:$H$7</c:f>
              <c:numCache>
                <c:formatCode>##0</c:formatCode>
                <c:ptCount val="7"/>
                <c:pt idx="0">
                  <c:v>22.44</c:v>
                </c:pt>
                <c:pt idx="1">
                  <c:v>23.68</c:v>
                </c:pt>
                <c:pt idx="2">
                  <c:v>30</c:v>
                </c:pt>
                <c:pt idx="3">
                  <c:v>36.36</c:v>
                </c:pt>
                <c:pt idx="4">
                  <c:v>45.24</c:v>
                </c:pt>
                <c:pt idx="5">
                  <c:v>46.1</c:v>
                </c:pt>
                <c:pt idx="6">
                  <c:v>47.63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BB-4251-8A16-08100EE406D5}"/>
            </c:ext>
          </c:extLst>
        </c:ser>
        <c:ser>
          <c:idx val="2"/>
          <c:order val="2"/>
          <c:tx>
            <c:strRef>
              <c:f>'6_fig28'!$A$8</c:f>
              <c:strCache>
                <c:ptCount val="1"/>
                <c:pt idx="0">
                  <c:v>65-99</c:v>
                </c:pt>
              </c:strCache>
            </c:strRef>
          </c:tx>
          <c:spPr>
            <a:solidFill>
              <a:srgbClr val="336600"/>
            </a:solidFill>
            <a:ln>
              <a:noFill/>
            </a:ln>
            <a:effectLst/>
          </c:spPr>
          <c:invertIfNegative val="0"/>
          <c:cat>
            <c:numRef>
              <c:f>'6_fig28'!$B$4:$H$4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'6_fig28'!$B$8:$H$8</c:f>
              <c:numCache>
                <c:formatCode>##0</c:formatCode>
                <c:ptCount val="7"/>
                <c:pt idx="0">
                  <c:v>3.43</c:v>
                </c:pt>
                <c:pt idx="1">
                  <c:v>3.68</c:v>
                </c:pt>
                <c:pt idx="2">
                  <c:v>5.39</c:v>
                </c:pt>
                <c:pt idx="3">
                  <c:v>7.28</c:v>
                </c:pt>
                <c:pt idx="4">
                  <c:v>9.4499999999999993</c:v>
                </c:pt>
                <c:pt idx="5">
                  <c:v>9.86</c:v>
                </c:pt>
                <c:pt idx="6">
                  <c:v>10.57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BB-4251-8A16-08100EE406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1724415"/>
        <c:axId val="251728575"/>
      </c:barChart>
      <c:catAx>
        <c:axId val="2517244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51728575"/>
        <c:crosses val="autoZero"/>
        <c:auto val="1"/>
        <c:lblAlgn val="ctr"/>
        <c:lblOffset val="100"/>
        <c:noMultiLvlLbl val="0"/>
      </c:catAx>
      <c:valAx>
        <c:axId val="251728575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IT"/>
                  <a:t>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it-IT"/>
            </a:p>
          </c:txPr>
        </c:title>
        <c:numFmt formatCode="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517244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Moglie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'6_fig28'!$A$12</c:f>
              <c:strCache>
                <c:ptCount val="1"/>
                <c:pt idx="0">
                  <c:v>16-49</c:v>
                </c:pt>
              </c:strCache>
            </c:strRef>
          </c:tx>
          <c:spPr>
            <a:solidFill>
              <a:srgbClr val="FFFF99"/>
            </a:solidFill>
            <a:ln>
              <a:noFill/>
            </a:ln>
            <a:effectLst/>
          </c:spPr>
          <c:invertIfNegative val="0"/>
          <c:cat>
            <c:numRef>
              <c:f>'6_fig28'!$B$4:$H$4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'6_fig28'!$B$12:$H$12</c:f>
              <c:numCache>
                <c:formatCode>##0</c:formatCode>
                <c:ptCount val="7"/>
                <c:pt idx="0">
                  <c:v>81.95</c:v>
                </c:pt>
                <c:pt idx="1">
                  <c:v>81.55</c:v>
                </c:pt>
                <c:pt idx="2">
                  <c:v>75.61</c:v>
                </c:pt>
                <c:pt idx="3">
                  <c:v>68.099999999999994</c:v>
                </c:pt>
                <c:pt idx="4">
                  <c:v>57.98</c:v>
                </c:pt>
                <c:pt idx="5">
                  <c:v>56.72</c:v>
                </c:pt>
                <c:pt idx="6">
                  <c:v>54.43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04-47FE-A061-12504501706F}"/>
            </c:ext>
          </c:extLst>
        </c:ser>
        <c:ser>
          <c:idx val="1"/>
          <c:order val="1"/>
          <c:tx>
            <c:strRef>
              <c:f>'6_fig28'!$A$13</c:f>
              <c:strCache>
                <c:ptCount val="1"/>
                <c:pt idx="0">
                  <c:v>50-64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cat>
            <c:numRef>
              <c:f>'6_fig28'!$B$4:$H$4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'6_fig28'!$B$13:$H$13</c:f>
              <c:numCache>
                <c:formatCode>##0</c:formatCode>
                <c:ptCount val="7"/>
                <c:pt idx="0">
                  <c:v>16.12</c:v>
                </c:pt>
                <c:pt idx="1">
                  <c:v>16.36</c:v>
                </c:pt>
                <c:pt idx="2">
                  <c:v>21.35</c:v>
                </c:pt>
                <c:pt idx="3">
                  <c:v>27.84</c:v>
                </c:pt>
                <c:pt idx="4">
                  <c:v>36.880000000000003</c:v>
                </c:pt>
                <c:pt idx="5">
                  <c:v>37.76</c:v>
                </c:pt>
                <c:pt idx="6">
                  <c:v>39.83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04-47FE-A061-12504501706F}"/>
            </c:ext>
          </c:extLst>
        </c:ser>
        <c:ser>
          <c:idx val="2"/>
          <c:order val="2"/>
          <c:tx>
            <c:strRef>
              <c:f>'6_fig28'!$A$14</c:f>
              <c:strCache>
                <c:ptCount val="1"/>
                <c:pt idx="0">
                  <c:v>65-99</c:v>
                </c:pt>
              </c:strCache>
            </c:strRef>
          </c:tx>
          <c:spPr>
            <a:solidFill>
              <a:srgbClr val="CC0000"/>
            </a:solidFill>
            <a:ln>
              <a:noFill/>
            </a:ln>
            <a:effectLst/>
          </c:spPr>
          <c:invertIfNegative val="0"/>
          <c:cat>
            <c:numRef>
              <c:f>'6_fig28'!$B$4:$H$4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'6_fig28'!$B$14:$H$14</c:f>
              <c:numCache>
                <c:formatCode>##0</c:formatCode>
                <c:ptCount val="7"/>
                <c:pt idx="0">
                  <c:v>1.93</c:v>
                </c:pt>
                <c:pt idx="1">
                  <c:v>2.09</c:v>
                </c:pt>
                <c:pt idx="2">
                  <c:v>3.04</c:v>
                </c:pt>
                <c:pt idx="3">
                  <c:v>4.0599999999999996</c:v>
                </c:pt>
                <c:pt idx="4">
                  <c:v>5.13</c:v>
                </c:pt>
                <c:pt idx="5">
                  <c:v>5.52</c:v>
                </c:pt>
                <c:pt idx="6">
                  <c:v>5.74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04-47FE-A061-125045017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1724415"/>
        <c:axId val="251728575"/>
      </c:barChart>
      <c:catAx>
        <c:axId val="2517244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51728575"/>
        <c:crosses val="autoZero"/>
        <c:auto val="1"/>
        <c:lblAlgn val="ctr"/>
        <c:lblOffset val="100"/>
        <c:noMultiLvlLbl val="0"/>
      </c:catAx>
      <c:valAx>
        <c:axId val="251728575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IT"/>
                  <a:t>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it-IT"/>
            </a:p>
          </c:txPr>
        </c:title>
        <c:numFmt formatCode="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517244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Marito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'6_fig29'!$A$6</c:f>
              <c:strCache>
                <c:ptCount val="1"/>
                <c:pt idx="0">
                  <c:v>Cittadinanza italiana dalla nascita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numRef>
              <c:f>'6_fig29'!$B$4:$H$4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'6_fig29'!$B$6:$H$6</c:f>
              <c:numCache>
                <c:formatCode>##0</c:formatCode>
                <c:ptCount val="7"/>
                <c:pt idx="0">
                  <c:v>97.79</c:v>
                </c:pt>
                <c:pt idx="1">
                  <c:v>97.69</c:v>
                </c:pt>
                <c:pt idx="2">
                  <c:v>97.21</c:v>
                </c:pt>
                <c:pt idx="3">
                  <c:v>95.64</c:v>
                </c:pt>
                <c:pt idx="4">
                  <c:v>93.58</c:v>
                </c:pt>
                <c:pt idx="5">
                  <c:v>93.19</c:v>
                </c:pt>
                <c:pt idx="6">
                  <c:v>92.68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2E-45E9-A883-94CE1F4C70DC}"/>
            </c:ext>
          </c:extLst>
        </c:ser>
        <c:ser>
          <c:idx val="1"/>
          <c:order val="1"/>
          <c:tx>
            <c:strRef>
              <c:f>'6_fig29'!$A$7</c:f>
              <c:strCache>
                <c:ptCount val="1"/>
                <c:pt idx="0">
                  <c:v>Cittadinanza italiana per acquisizione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numRef>
              <c:f>'6_fig29'!$B$4:$H$4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'6_fig29'!$B$7:$H$7</c:f>
              <c:numCache>
                <c:formatCode>##0</c:formatCode>
                <c:ptCount val="7"/>
                <c:pt idx="0">
                  <c:v>1.26</c:v>
                </c:pt>
                <c:pt idx="1">
                  <c:v>1.32</c:v>
                </c:pt>
                <c:pt idx="2">
                  <c:v>1.57</c:v>
                </c:pt>
                <c:pt idx="3">
                  <c:v>1.52</c:v>
                </c:pt>
                <c:pt idx="4">
                  <c:v>2.39</c:v>
                </c:pt>
                <c:pt idx="5">
                  <c:v>2.4900000000000002</c:v>
                </c:pt>
                <c:pt idx="6">
                  <c:v>2.64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2E-45E9-A883-94CE1F4C70DC}"/>
            </c:ext>
          </c:extLst>
        </c:ser>
        <c:ser>
          <c:idx val="2"/>
          <c:order val="2"/>
          <c:tx>
            <c:strRef>
              <c:f>'6_fig29'!$A$8</c:f>
              <c:strCache>
                <c:ptCount val="1"/>
                <c:pt idx="0">
                  <c:v>Straniera</c:v>
                </c:pt>
              </c:strCache>
            </c:strRef>
          </c:tx>
          <c:spPr>
            <a:solidFill>
              <a:srgbClr val="336600"/>
            </a:solidFill>
            <a:ln>
              <a:noFill/>
            </a:ln>
            <a:effectLst/>
          </c:spPr>
          <c:invertIfNegative val="0"/>
          <c:cat>
            <c:numRef>
              <c:f>'6_fig29'!$B$4:$H$4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'6_fig29'!$B$8:$H$8</c:f>
              <c:numCache>
                <c:formatCode>##0</c:formatCode>
                <c:ptCount val="7"/>
                <c:pt idx="0">
                  <c:v>0.95</c:v>
                </c:pt>
                <c:pt idx="1">
                  <c:v>0.99</c:v>
                </c:pt>
                <c:pt idx="2">
                  <c:v>1.22</c:v>
                </c:pt>
                <c:pt idx="3">
                  <c:v>2.84</c:v>
                </c:pt>
                <c:pt idx="4">
                  <c:v>4.04</c:v>
                </c:pt>
                <c:pt idx="5">
                  <c:v>4.33</c:v>
                </c:pt>
                <c:pt idx="6">
                  <c:v>4.68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2E-45E9-A883-94CE1F4C7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1724415"/>
        <c:axId val="251728575"/>
      </c:barChart>
      <c:catAx>
        <c:axId val="2517244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51728575"/>
        <c:crosses val="autoZero"/>
        <c:auto val="1"/>
        <c:lblAlgn val="ctr"/>
        <c:lblOffset val="100"/>
        <c:noMultiLvlLbl val="0"/>
      </c:catAx>
      <c:valAx>
        <c:axId val="251728575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IT"/>
                  <a:t>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it-IT"/>
            </a:p>
          </c:txPr>
        </c:title>
        <c:numFmt formatCode="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517244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114097100186853E-2"/>
          <c:y val="0.75702499005801582"/>
          <c:w val="0.96329258708760723"/>
          <c:h val="0.215990889140945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it-IT"/>
              <a:t>Moglie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'6_fig29'!$A$12</c:f>
              <c:strCache>
                <c:ptCount val="1"/>
                <c:pt idx="0">
                  <c:v>Cittadinanza italiana dalla nascita</c:v>
                </c:pt>
              </c:strCache>
            </c:strRef>
          </c:tx>
          <c:spPr>
            <a:solidFill>
              <a:srgbClr val="FFFF99"/>
            </a:solidFill>
            <a:ln>
              <a:noFill/>
            </a:ln>
            <a:effectLst/>
          </c:spPr>
          <c:invertIfNegative val="0"/>
          <c:cat>
            <c:numRef>
              <c:f>'6_fig29'!$B$4:$H$4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'6_fig29'!$B$12:$H$12</c:f>
              <c:numCache>
                <c:formatCode>##0</c:formatCode>
                <c:ptCount val="7"/>
                <c:pt idx="0">
                  <c:v>96.23</c:v>
                </c:pt>
                <c:pt idx="1">
                  <c:v>95.35</c:v>
                </c:pt>
                <c:pt idx="2">
                  <c:v>94</c:v>
                </c:pt>
                <c:pt idx="3">
                  <c:v>91.75</c:v>
                </c:pt>
                <c:pt idx="4">
                  <c:v>89.3</c:v>
                </c:pt>
                <c:pt idx="5">
                  <c:v>89.12</c:v>
                </c:pt>
                <c:pt idx="6">
                  <c:v>88.63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E1-48F6-99CB-AD69821DE250}"/>
            </c:ext>
          </c:extLst>
        </c:ser>
        <c:ser>
          <c:idx val="1"/>
          <c:order val="1"/>
          <c:tx>
            <c:strRef>
              <c:f>'6_fig29'!$A$13</c:f>
              <c:strCache>
                <c:ptCount val="1"/>
                <c:pt idx="0">
                  <c:v>Cittadinanza italiana per acquisizione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cat>
            <c:numRef>
              <c:f>'6_fig29'!$B$4:$H$4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'6_fig29'!$B$13:$H$13</c:f>
              <c:numCache>
                <c:formatCode>##0</c:formatCode>
                <c:ptCount val="7"/>
                <c:pt idx="0">
                  <c:v>2.52</c:v>
                </c:pt>
                <c:pt idx="1">
                  <c:v>2.94</c:v>
                </c:pt>
                <c:pt idx="2">
                  <c:v>3.8</c:v>
                </c:pt>
                <c:pt idx="3">
                  <c:v>3.77</c:v>
                </c:pt>
                <c:pt idx="4">
                  <c:v>5.23</c:v>
                </c:pt>
                <c:pt idx="5">
                  <c:v>5.09</c:v>
                </c:pt>
                <c:pt idx="6">
                  <c:v>5.27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E1-48F6-99CB-AD69821DE250}"/>
            </c:ext>
          </c:extLst>
        </c:ser>
        <c:ser>
          <c:idx val="2"/>
          <c:order val="2"/>
          <c:tx>
            <c:strRef>
              <c:f>'6_fig29'!$A$14</c:f>
              <c:strCache>
                <c:ptCount val="1"/>
                <c:pt idx="0">
                  <c:v>Straniera</c:v>
                </c:pt>
              </c:strCache>
            </c:strRef>
          </c:tx>
          <c:spPr>
            <a:solidFill>
              <a:srgbClr val="CC0000"/>
            </a:solidFill>
            <a:ln>
              <a:noFill/>
            </a:ln>
            <a:effectLst/>
          </c:spPr>
          <c:invertIfNegative val="0"/>
          <c:cat>
            <c:numRef>
              <c:f>'6_fig29'!$B$4:$H$4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'6_fig29'!$B$14:$H$14</c:f>
              <c:numCache>
                <c:formatCode>##0</c:formatCode>
                <c:ptCount val="7"/>
                <c:pt idx="0">
                  <c:v>1.25</c:v>
                </c:pt>
                <c:pt idx="1">
                  <c:v>1.71</c:v>
                </c:pt>
                <c:pt idx="2">
                  <c:v>2.2000000000000002</c:v>
                </c:pt>
                <c:pt idx="3">
                  <c:v>4.4800000000000004</c:v>
                </c:pt>
                <c:pt idx="4">
                  <c:v>5.47</c:v>
                </c:pt>
                <c:pt idx="5">
                  <c:v>5.8</c:v>
                </c:pt>
                <c:pt idx="6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E1-48F6-99CB-AD69821DE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1724415"/>
        <c:axId val="251728575"/>
      </c:barChart>
      <c:catAx>
        <c:axId val="2517244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51728575"/>
        <c:crosses val="autoZero"/>
        <c:auto val="1"/>
        <c:lblAlgn val="ctr"/>
        <c:lblOffset val="100"/>
        <c:noMultiLvlLbl val="0"/>
      </c:catAx>
      <c:valAx>
        <c:axId val="251728575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IT"/>
                  <a:t>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it-IT"/>
            </a:p>
          </c:txPr>
        </c:title>
        <c:numFmt formatCode="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517244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8046327710660423E-3"/>
          <c:y val="0.75702499005801582"/>
          <c:w val="0.99117941749900806"/>
          <c:h val="0.215990889140945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'6_fig30'!$B$2</c:f>
              <c:strCache>
                <c:ptCount val="1"/>
                <c:pt idx="0">
                  <c:v>Divorzi con marito italiano per nascita e moglie straniera o italiana per acquisizione nei divorzi (%)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'6_fig30'!$A$3:$A$10</c:f>
              <c:strCache>
                <c:ptCount val="8"/>
                <c:pt idx="0">
                  <c:v>2015  </c:v>
                </c:pt>
                <c:pt idx="1">
                  <c:v>2016  </c:v>
                </c:pt>
                <c:pt idx="2">
                  <c:v>2017  </c:v>
                </c:pt>
                <c:pt idx="3">
                  <c:v>2018  </c:v>
                </c:pt>
                <c:pt idx="4">
                  <c:v>2019  </c:v>
                </c:pt>
                <c:pt idx="5">
                  <c:v>2020  </c:v>
                </c:pt>
                <c:pt idx="6">
                  <c:v>2021  </c:v>
                </c:pt>
                <c:pt idx="7">
                  <c:v>2022  </c:v>
                </c:pt>
              </c:strCache>
            </c:strRef>
          </c:cat>
          <c:val>
            <c:numRef>
              <c:f>'6_fig30'!$B$3:$B$10</c:f>
              <c:numCache>
                <c:formatCode>#,##0.0</c:formatCode>
                <c:ptCount val="8"/>
                <c:pt idx="0">
                  <c:v>69.400000000000006</c:v>
                </c:pt>
                <c:pt idx="1">
                  <c:v>68.099999999999994</c:v>
                </c:pt>
                <c:pt idx="2">
                  <c:v>68.5</c:v>
                </c:pt>
                <c:pt idx="3">
                  <c:v>67.599999999999994</c:v>
                </c:pt>
                <c:pt idx="4">
                  <c:v>68.7</c:v>
                </c:pt>
                <c:pt idx="5">
                  <c:v>68.3</c:v>
                </c:pt>
                <c:pt idx="6">
                  <c:v>67.599999999999994</c:v>
                </c:pt>
                <c:pt idx="7">
                  <c:v>66.900000000000006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F9-4821-ABC1-8BBCEE5EA5B0}"/>
            </c:ext>
          </c:extLst>
        </c:ser>
        <c:ser>
          <c:idx val="1"/>
          <c:order val="1"/>
          <c:tx>
            <c:strRef>
              <c:f>'6_fig30'!$C$2</c:f>
              <c:strCache>
                <c:ptCount val="1"/>
                <c:pt idx="0">
                  <c:v>Divorzi con moglie italiana per nascita e marito straniero o italiano per acquisizione (%)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'6_fig30'!$A$3:$A$10</c:f>
              <c:strCache>
                <c:ptCount val="8"/>
                <c:pt idx="0">
                  <c:v>2015  </c:v>
                </c:pt>
                <c:pt idx="1">
                  <c:v>2016  </c:v>
                </c:pt>
                <c:pt idx="2">
                  <c:v>2017  </c:v>
                </c:pt>
                <c:pt idx="3">
                  <c:v>2018  </c:v>
                </c:pt>
                <c:pt idx="4">
                  <c:v>2019  </c:v>
                </c:pt>
                <c:pt idx="5">
                  <c:v>2020  </c:v>
                </c:pt>
                <c:pt idx="6">
                  <c:v>2021  </c:v>
                </c:pt>
                <c:pt idx="7">
                  <c:v>2022  </c:v>
                </c:pt>
              </c:strCache>
            </c:strRef>
          </c:cat>
          <c:val>
            <c:numRef>
              <c:f>'6_fig30'!$C$3:$C$10</c:f>
              <c:numCache>
                <c:formatCode>#,##0.0</c:formatCode>
                <c:ptCount val="8"/>
                <c:pt idx="0">
                  <c:v>30.6</c:v>
                </c:pt>
                <c:pt idx="1">
                  <c:v>31.9</c:v>
                </c:pt>
                <c:pt idx="2">
                  <c:v>31.5</c:v>
                </c:pt>
                <c:pt idx="3">
                  <c:v>32.4</c:v>
                </c:pt>
                <c:pt idx="4">
                  <c:v>31.3</c:v>
                </c:pt>
                <c:pt idx="5">
                  <c:v>31.7</c:v>
                </c:pt>
                <c:pt idx="6">
                  <c:v>32.4</c:v>
                </c:pt>
                <c:pt idx="7">
                  <c:v>33.1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F9-4821-ABC1-8BBCEE5EA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4622367"/>
        <c:axId val="174627647"/>
      </c:barChart>
      <c:lineChart>
        <c:grouping val="standard"/>
        <c:varyColors val="0"/>
        <c:ser>
          <c:idx val="2"/>
          <c:order val="2"/>
          <c:tx>
            <c:strRef>
              <c:f>'6_fig30'!$D$2</c:f>
              <c:strCache>
                <c:ptCount val="1"/>
                <c:pt idx="0">
                  <c:v>Divorzi di coppie miste  (asse di dx)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'6_fig30'!$A$3:$A$10</c:f>
              <c:strCache>
                <c:ptCount val="8"/>
                <c:pt idx="0">
                  <c:v>2015  </c:v>
                </c:pt>
                <c:pt idx="1">
                  <c:v>2016  </c:v>
                </c:pt>
                <c:pt idx="2">
                  <c:v>2017  </c:v>
                </c:pt>
                <c:pt idx="3">
                  <c:v>2018  </c:v>
                </c:pt>
                <c:pt idx="4">
                  <c:v>2019  </c:v>
                </c:pt>
                <c:pt idx="5">
                  <c:v>2020  </c:v>
                </c:pt>
                <c:pt idx="6">
                  <c:v>2021  </c:v>
                </c:pt>
                <c:pt idx="7">
                  <c:v>2022  </c:v>
                </c:pt>
              </c:strCache>
            </c:strRef>
          </c:cat>
          <c:val>
            <c:numRef>
              <c:f>'6_fig30'!$D$3:$D$10</c:f>
              <c:numCache>
                <c:formatCode>#,##0.0</c:formatCode>
                <c:ptCount val="8"/>
                <c:pt idx="0">
                  <c:v>8.2850000000000001</c:v>
                </c:pt>
                <c:pt idx="1">
                  <c:v>11.295</c:v>
                </c:pt>
                <c:pt idx="2">
                  <c:v>10.198</c:v>
                </c:pt>
                <c:pt idx="3">
                  <c:v>9.6560000000000006</c:v>
                </c:pt>
                <c:pt idx="4">
                  <c:v>10.114000000000001</c:v>
                </c:pt>
                <c:pt idx="5">
                  <c:v>7.7889999999999997</c:v>
                </c:pt>
                <c:pt idx="6">
                  <c:v>9.6140000000000008</c:v>
                </c:pt>
                <c:pt idx="7">
                  <c:v>9.8889999999999993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F9-4821-ABC1-8BBCEE5EA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632447"/>
        <c:axId val="174609407"/>
      </c:lineChart>
      <c:catAx>
        <c:axId val="174622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4627647"/>
        <c:crosses val="autoZero"/>
        <c:auto val="1"/>
        <c:lblAlgn val="ctr"/>
        <c:lblOffset val="100"/>
        <c:noMultiLvlLbl val="0"/>
      </c:catAx>
      <c:valAx>
        <c:axId val="174627647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4622367"/>
        <c:crosses val="autoZero"/>
        <c:crossBetween val="between"/>
      </c:valAx>
      <c:valAx>
        <c:axId val="174609407"/>
        <c:scaling>
          <c:orientation val="minMax"/>
        </c:scaling>
        <c:delete val="0"/>
        <c:axPos val="r"/>
        <c:numFmt formatCode="#,##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4632447"/>
        <c:crosses val="max"/>
        <c:crossBetween val="between"/>
      </c:valAx>
      <c:catAx>
        <c:axId val="174632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46094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'6_fig31'!$C$2</c:f>
              <c:strCache>
                <c:ptCount val="1"/>
                <c:pt idx="0">
                  <c:v>Divorziati al tempo t+1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'6_fig31'!$A$3:$B$14</c:f>
              <c:multiLvlStrCache>
                <c:ptCount val="12"/>
                <c:lvl>
                  <c:pt idx="0">
                    <c:v>50-64</c:v>
                  </c:pt>
                  <c:pt idx="1">
                    <c:v>&gt;=65</c:v>
                  </c:pt>
                  <c:pt idx="2">
                    <c:v>Basso</c:v>
                  </c:pt>
                  <c:pt idx="3">
                    <c:v>Medio</c:v>
                  </c:pt>
                  <c:pt idx="4">
                    <c:v>Alto</c:v>
                  </c:pt>
                  <c:pt idx="5">
                    <c:v>Italiana dalla nascita</c:v>
                  </c:pt>
                  <c:pt idx="6">
                    <c:v>Italiana acquisita</c:v>
                  </c:pt>
                  <c:pt idx="7">
                    <c:v>Straniera</c:v>
                  </c:pt>
                  <c:pt idx="8">
                    <c:v>&lt;=1979</c:v>
                  </c:pt>
                  <c:pt idx="9">
                    <c:v>1980-89</c:v>
                  </c:pt>
                  <c:pt idx="10">
                    <c:v>1990-99</c:v>
                  </c:pt>
                  <c:pt idx="11">
                    <c:v>&gt;=2000</c:v>
                  </c:pt>
                </c:lvl>
                <c:lvl>
                  <c:pt idx="0">
                    <c:v>Età</c:v>
                  </c:pt>
                  <c:pt idx="2">
                    <c:v>Titolo di studio</c:v>
                  </c:pt>
                  <c:pt idx="5">
                    <c:v>Cittadinanza </c:v>
                  </c:pt>
                  <c:pt idx="8">
                    <c:v>Coorte di matrimonio</c:v>
                  </c:pt>
                </c:lvl>
              </c:multiLvlStrCache>
            </c:multiLvlStrRef>
          </c:cat>
          <c:val>
            <c:numRef>
              <c:f>'6_fig31'!$C$3:$C$14</c:f>
              <c:numCache>
                <c:formatCode>0.0</c:formatCode>
                <c:ptCount val="12"/>
                <c:pt idx="0">
                  <c:v>84.35</c:v>
                </c:pt>
                <c:pt idx="1">
                  <c:v>15.65</c:v>
                </c:pt>
                <c:pt idx="2">
                  <c:v>42.91</c:v>
                </c:pt>
                <c:pt idx="3">
                  <c:v>40.96</c:v>
                </c:pt>
                <c:pt idx="4">
                  <c:v>16.13</c:v>
                </c:pt>
                <c:pt idx="5">
                  <c:v>94.94</c:v>
                </c:pt>
                <c:pt idx="6">
                  <c:v>2.92</c:v>
                </c:pt>
                <c:pt idx="7">
                  <c:v>2.14</c:v>
                </c:pt>
                <c:pt idx="8">
                  <c:v>9.14</c:v>
                </c:pt>
                <c:pt idx="9">
                  <c:v>24.86</c:v>
                </c:pt>
                <c:pt idx="10">
                  <c:v>40.71</c:v>
                </c:pt>
                <c:pt idx="11">
                  <c:v>25.29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90-4E33-9E2D-C40450B349E1}"/>
            </c:ext>
          </c:extLst>
        </c:ser>
        <c:ser>
          <c:idx val="1"/>
          <c:order val="1"/>
          <c:tx>
            <c:strRef>
              <c:f>'6_fig31'!$D$2</c:f>
              <c:strCache>
                <c:ptCount val="1"/>
                <c:pt idx="0">
                  <c:v>Rimasti coniugati al tempo t+1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5740423098913664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90-4E33-9E2D-C40450B349E1}"/>
                </c:ext>
              </c:extLst>
            </c:dLbl>
            <c:dLbl>
              <c:idx val="4"/>
              <c:layout>
                <c:manualLayout>
                  <c:x val="1.3722126929674099E-2"/>
                  <c:y val="-4.243778136006664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90-4E33-9E2D-C40450B349E1}"/>
                </c:ext>
              </c:extLst>
            </c:dLbl>
            <c:dLbl>
              <c:idx val="5"/>
              <c:layout>
                <c:manualLayout>
                  <c:x val="1.8296169239565466E-2"/>
                  <c:y val="-4.144314585944008E-2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90-4E33-9E2D-C40450B349E1}"/>
                </c:ext>
              </c:extLst>
            </c:dLbl>
            <c:dLbl>
              <c:idx val="6"/>
              <c:layout>
                <c:manualLayout>
                  <c:x val="1.3722126929674099E-2"/>
                  <c:y val="-4.243778136006664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E90-4E33-9E2D-C40450B349E1}"/>
                </c:ext>
              </c:extLst>
            </c:dLbl>
            <c:dLbl>
              <c:idx val="7"/>
              <c:layout>
                <c:manualLayout>
                  <c:x val="1.3722126929673931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90-4E33-9E2D-C40450B349E1}"/>
                </c:ext>
              </c:extLst>
            </c:dLbl>
            <c:dLbl>
              <c:idx val="9"/>
              <c:layout>
                <c:manualLayout>
                  <c:x val="9.148084619782732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E90-4E33-9E2D-C40450B349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'6_fig31'!$A$3:$B$14</c:f>
              <c:multiLvlStrCache>
                <c:ptCount val="12"/>
                <c:lvl>
                  <c:pt idx="0">
                    <c:v>50-64</c:v>
                  </c:pt>
                  <c:pt idx="1">
                    <c:v>&gt;=65</c:v>
                  </c:pt>
                  <c:pt idx="2">
                    <c:v>Basso</c:v>
                  </c:pt>
                  <c:pt idx="3">
                    <c:v>Medio</c:v>
                  </c:pt>
                  <c:pt idx="4">
                    <c:v>Alto</c:v>
                  </c:pt>
                  <c:pt idx="5">
                    <c:v>Italiana dalla nascita</c:v>
                  </c:pt>
                  <c:pt idx="6">
                    <c:v>Italiana acquisita</c:v>
                  </c:pt>
                  <c:pt idx="7">
                    <c:v>Straniera</c:v>
                  </c:pt>
                  <c:pt idx="8">
                    <c:v>&lt;=1979</c:v>
                  </c:pt>
                  <c:pt idx="9">
                    <c:v>1980-89</c:v>
                  </c:pt>
                  <c:pt idx="10">
                    <c:v>1990-99</c:v>
                  </c:pt>
                  <c:pt idx="11">
                    <c:v>&gt;=2000</c:v>
                  </c:pt>
                </c:lvl>
                <c:lvl>
                  <c:pt idx="0">
                    <c:v>Età</c:v>
                  </c:pt>
                  <c:pt idx="2">
                    <c:v>Titolo di studio</c:v>
                  </c:pt>
                  <c:pt idx="5">
                    <c:v>Cittadinanza </c:v>
                  </c:pt>
                  <c:pt idx="8">
                    <c:v>Coorte di matrimonio</c:v>
                  </c:pt>
                </c:lvl>
              </c:multiLvlStrCache>
            </c:multiLvlStrRef>
          </c:cat>
          <c:val>
            <c:numRef>
              <c:f>'6_fig31'!$D$3:$D$14</c:f>
              <c:numCache>
                <c:formatCode>0.0</c:formatCode>
                <c:ptCount val="12"/>
                <c:pt idx="0">
                  <c:v>54.04</c:v>
                </c:pt>
                <c:pt idx="1">
                  <c:v>45.96</c:v>
                </c:pt>
                <c:pt idx="2">
                  <c:v>53.46</c:v>
                </c:pt>
                <c:pt idx="3">
                  <c:v>34.22</c:v>
                </c:pt>
                <c:pt idx="4">
                  <c:v>12.32</c:v>
                </c:pt>
                <c:pt idx="5">
                  <c:v>95.43</c:v>
                </c:pt>
                <c:pt idx="6">
                  <c:v>2.3199999999999998</c:v>
                </c:pt>
                <c:pt idx="7">
                  <c:v>2.25</c:v>
                </c:pt>
                <c:pt idx="8">
                  <c:v>38.090000000000003</c:v>
                </c:pt>
                <c:pt idx="9">
                  <c:v>25.85</c:v>
                </c:pt>
                <c:pt idx="10">
                  <c:v>22.96</c:v>
                </c:pt>
                <c:pt idx="11">
                  <c:v>13.1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E90-4E33-9E2D-C40450B349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43103727"/>
        <c:axId val="343116687"/>
      </c:barChart>
      <c:catAx>
        <c:axId val="343103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43116687"/>
        <c:crosses val="autoZero"/>
        <c:auto val="1"/>
        <c:lblAlgn val="ctr"/>
        <c:lblOffset val="100"/>
        <c:noMultiLvlLbl val="0"/>
      </c:catAx>
      <c:valAx>
        <c:axId val="343116687"/>
        <c:scaling>
          <c:orientation val="minMax"/>
          <c:max val="10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43103727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091432534630928E-2"/>
          <c:y val="0.1771587720813895"/>
          <c:w val="0.93390854155915504"/>
          <c:h val="0.75571153977500027"/>
        </c:manualLayout>
      </c:layout>
      <c:lineChart>
        <c:grouping val="standard"/>
        <c:varyColors val="0"/>
        <c:ser>
          <c:idx val="1"/>
          <c:order val="0"/>
          <c:tx>
            <c:strRef>
              <c:f>'7_fig32'!$A$23</c:f>
              <c:strCache>
                <c:ptCount val="1"/>
                <c:pt idx="0">
                  <c:v>Lavoro</c:v>
                </c:pt>
              </c:strCache>
            </c:strRef>
          </c:tx>
          <c:spPr>
            <a:ln w="25400">
              <a:solidFill>
                <a:srgbClr val="00324B"/>
              </a:solidFill>
              <a:prstDash val="solid"/>
            </a:ln>
          </c:spPr>
          <c:marker>
            <c:symbol val="none"/>
          </c:marker>
          <c:cat>
            <c:strRef>
              <c:f>'7_fig32'!$B$22:$O$22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'7_fig32'!$B$23:$O$23</c:f>
              <c:numCache>
                <c:formatCode>#,##0</c:formatCode>
                <c:ptCount val="14"/>
                <c:pt idx="0">
                  <c:v>124544</c:v>
                </c:pt>
                <c:pt idx="1">
                  <c:v>70892</c:v>
                </c:pt>
                <c:pt idx="2">
                  <c:v>84540</c:v>
                </c:pt>
                <c:pt idx="3">
                  <c:v>57040</c:v>
                </c:pt>
                <c:pt idx="4">
                  <c:v>21728</c:v>
                </c:pt>
                <c:pt idx="5">
                  <c:v>12873</c:v>
                </c:pt>
                <c:pt idx="6">
                  <c:v>12200</c:v>
                </c:pt>
                <c:pt idx="7">
                  <c:v>14605</c:v>
                </c:pt>
                <c:pt idx="8">
                  <c:v>11315</c:v>
                </c:pt>
                <c:pt idx="9">
                  <c:v>10317</c:v>
                </c:pt>
                <c:pt idx="10">
                  <c:v>51019</c:v>
                </c:pt>
                <c:pt idx="11">
                  <c:v>67449</c:v>
                </c:pt>
                <c:pt idx="12">
                  <c:v>38978</c:v>
                </c:pt>
                <c:pt idx="13">
                  <c:v>40451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16-4E46-811D-6CE623B84BD6}"/>
            </c:ext>
          </c:extLst>
        </c:ser>
        <c:ser>
          <c:idx val="2"/>
          <c:order val="1"/>
          <c:tx>
            <c:strRef>
              <c:f>'7_fig32'!$A$24</c:f>
              <c:strCache>
                <c:ptCount val="1"/>
                <c:pt idx="0">
                  <c:v>Famiglia</c:v>
                </c:pt>
              </c:strCache>
            </c:strRef>
          </c:tx>
          <c:spPr>
            <a:ln w="25400">
              <a:solidFill>
                <a:srgbClr val="FABB00"/>
              </a:solidFill>
              <a:prstDash val="solid"/>
            </a:ln>
          </c:spPr>
          <c:marker>
            <c:symbol val="none"/>
          </c:marker>
          <c:cat>
            <c:strRef>
              <c:f>'7_fig32'!$B$22:$O$22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'7_fig32'!$B$24:$O$24</c:f>
              <c:numCache>
                <c:formatCode>#,##0</c:formatCode>
                <c:ptCount val="14"/>
                <c:pt idx="0">
                  <c:v>140846</c:v>
                </c:pt>
                <c:pt idx="1">
                  <c:v>116891</c:v>
                </c:pt>
                <c:pt idx="2">
                  <c:v>105266</c:v>
                </c:pt>
                <c:pt idx="3">
                  <c:v>101422</c:v>
                </c:pt>
                <c:pt idx="4">
                  <c:v>107096</c:v>
                </c:pt>
                <c:pt idx="5">
                  <c:v>102351</c:v>
                </c:pt>
                <c:pt idx="6">
                  <c:v>113549</c:v>
                </c:pt>
                <c:pt idx="7">
                  <c:v>122812</c:v>
                </c:pt>
                <c:pt idx="8">
                  <c:v>100912</c:v>
                </c:pt>
                <c:pt idx="9">
                  <c:v>62254</c:v>
                </c:pt>
                <c:pt idx="10">
                  <c:v>122918</c:v>
                </c:pt>
                <c:pt idx="11">
                  <c:v>126244</c:v>
                </c:pt>
                <c:pt idx="12">
                  <c:v>128862</c:v>
                </c:pt>
                <c:pt idx="13">
                  <c:v>104683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16-4E46-811D-6CE623B84BD6}"/>
            </c:ext>
          </c:extLst>
        </c:ser>
        <c:ser>
          <c:idx val="4"/>
          <c:order val="2"/>
          <c:tx>
            <c:strRef>
              <c:f>'7_fig32'!$A$25</c:f>
              <c:strCache>
                <c:ptCount val="1"/>
                <c:pt idx="0">
                  <c:v>Studio</c:v>
                </c:pt>
              </c:strCache>
            </c:strRef>
          </c:tx>
          <c:spPr>
            <a:ln w="25400">
              <a:solidFill>
                <a:srgbClr val="C1002A"/>
              </a:solidFill>
              <a:prstDash val="solid"/>
            </a:ln>
          </c:spPr>
          <c:marker>
            <c:symbol val="none"/>
          </c:marker>
          <c:cat>
            <c:strRef>
              <c:f>'7_fig32'!$B$22:$O$22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'7_fig32'!$B$25:$O$25</c:f>
              <c:numCache>
                <c:formatCode>#,##0</c:formatCode>
                <c:ptCount val="14"/>
                <c:pt idx="0">
                  <c:v>31295</c:v>
                </c:pt>
                <c:pt idx="1">
                  <c:v>31005</c:v>
                </c:pt>
                <c:pt idx="2">
                  <c:v>27321</c:v>
                </c:pt>
                <c:pt idx="3">
                  <c:v>24477</c:v>
                </c:pt>
                <c:pt idx="4">
                  <c:v>23030</c:v>
                </c:pt>
                <c:pt idx="5">
                  <c:v>17130</c:v>
                </c:pt>
                <c:pt idx="6">
                  <c:v>18323</c:v>
                </c:pt>
                <c:pt idx="7">
                  <c:v>22044</c:v>
                </c:pt>
                <c:pt idx="8">
                  <c:v>20409</c:v>
                </c:pt>
                <c:pt idx="9">
                  <c:v>8552</c:v>
                </c:pt>
                <c:pt idx="10">
                  <c:v>17603</c:v>
                </c:pt>
                <c:pt idx="11">
                  <c:v>25097</c:v>
                </c:pt>
                <c:pt idx="12">
                  <c:v>27468</c:v>
                </c:pt>
                <c:pt idx="13">
                  <c:v>20130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16-4E46-811D-6CE623B84BD6}"/>
            </c:ext>
          </c:extLst>
        </c:ser>
        <c:ser>
          <c:idx val="5"/>
          <c:order val="3"/>
          <c:tx>
            <c:strRef>
              <c:f>'7_fig32'!$A$26</c:f>
              <c:strCache>
                <c:ptCount val="1"/>
                <c:pt idx="0">
                  <c:v>Protezione internazionale</c:v>
                </c:pt>
              </c:strCache>
            </c:strRef>
          </c:tx>
          <c:spPr>
            <a:ln w="25400">
              <a:solidFill>
                <a:srgbClr val="838BBF"/>
              </a:solidFill>
              <a:prstDash val="solid"/>
            </a:ln>
          </c:spPr>
          <c:marker>
            <c:symbol val="none"/>
          </c:marker>
          <c:cat>
            <c:strRef>
              <c:f>'7_fig32'!$B$22:$O$22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'7_fig32'!$B$26:$O$26</c:f>
              <c:numCache>
                <c:formatCode>#,##0</c:formatCode>
                <c:ptCount val="14"/>
                <c:pt idx="0">
                  <c:v>42672</c:v>
                </c:pt>
                <c:pt idx="1">
                  <c:v>22916</c:v>
                </c:pt>
                <c:pt idx="2">
                  <c:v>19146</c:v>
                </c:pt>
                <c:pt idx="3">
                  <c:v>47873</c:v>
                </c:pt>
                <c:pt idx="4">
                  <c:v>67271</c:v>
                </c:pt>
                <c:pt idx="5">
                  <c:v>77927</c:v>
                </c:pt>
                <c:pt idx="6">
                  <c:v>101065</c:v>
                </c:pt>
                <c:pt idx="7">
                  <c:v>64819</c:v>
                </c:pt>
                <c:pt idx="8">
                  <c:v>27566</c:v>
                </c:pt>
                <c:pt idx="9">
                  <c:v>13467</c:v>
                </c:pt>
                <c:pt idx="10">
                  <c:v>30894</c:v>
                </c:pt>
                <c:pt idx="11">
                  <c:v>202570</c:v>
                </c:pt>
                <c:pt idx="12">
                  <c:v>106237</c:v>
                </c:pt>
                <c:pt idx="13">
                  <c:v>104060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16-4E46-811D-6CE623B84BD6}"/>
            </c:ext>
          </c:extLst>
        </c:ser>
        <c:ser>
          <c:idx val="3"/>
          <c:order val="4"/>
          <c:tx>
            <c:strRef>
              <c:f>'7_fig32'!$A$27</c:f>
              <c:strCache>
                <c:ptCount val="1"/>
                <c:pt idx="0">
                  <c:v>Altro</c:v>
                </c:pt>
              </c:strCache>
            </c:strRef>
          </c:tx>
          <c:spPr>
            <a:ln w="25400">
              <a:solidFill>
                <a:srgbClr val="53822C"/>
              </a:solidFill>
              <a:prstDash val="solid"/>
            </a:ln>
          </c:spPr>
          <c:marker>
            <c:symbol val="none"/>
          </c:marker>
          <c:cat>
            <c:strRef>
              <c:f>'7_fig32'!$B$22:$O$22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'7_fig32'!$B$27:$O$27</c:f>
              <c:numCache>
                <c:formatCode>#,##0</c:formatCode>
                <c:ptCount val="14"/>
                <c:pt idx="0">
                  <c:v>22333</c:v>
                </c:pt>
                <c:pt idx="1">
                  <c:v>22264</c:v>
                </c:pt>
                <c:pt idx="2">
                  <c:v>19373</c:v>
                </c:pt>
                <c:pt idx="3">
                  <c:v>17511</c:v>
                </c:pt>
                <c:pt idx="4">
                  <c:v>19811</c:v>
                </c:pt>
                <c:pt idx="5">
                  <c:v>16653</c:v>
                </c:pt>
                <c:pt idx="6">
                  <c:v>17633</c:v>
                </c:pt>
                <c:pt idx="7">
                  <c:v>17729</c:v>
                </c:pt>
                <c:pt idx="8">
                  <c:v>17052</c:v>
                </c:pt>
                <c:pt idx="9">
                  <c:v>11913</c:v>
                </c:pt>
                <c:pt idx="10">
                  <c:v>19161</c:v>
                </c:pt>
                <c:pt idx="11">
                  <c:v>27758</c:v>
                </c:pt>
                <c:pt idx="12">
                  <c:v>29185</c:v>
                </c:pt>
                <c:pt idx="13">
                  <c:v>20795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316-4E46-811D-6CE623B84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5886336"/>
        <c:axId val="1345886896"/>
      </c:lineChart>
      <c:catAx>
        <c:axId val="1345886336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345886896"/>
        <c:crosses val="autoZero"/>
        <c:auto val="1"/>
        <c:lblAlgn val="ctr"/>
        <c:lblOffset val="100"/>
        <c:noMultiLvlLbl val="0"/>
      </c:catAx>
      <c:valAx>
        <c:axId val="1345886896"/>
        <c:scaling>
          <c:orientation val="minMax"/>
          <c:max val="210000"/>
          <c:min val="0"/>
        </c:scaling>
        <c:delete val="0"/>
        <c:axPos val="l"/>
        <c:majorGridlines>
          <c:spPr>
            <a:ln w="9525" cap="flat" cmpd="sng" algn="ctr">
              <a:solidFill>
                <a:srgbClr val="E7E6E6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345886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'7_fig33'!$B$2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'7_fig33'!$A$3:$A$8</c:f>
              <c:strCache>
                <c:ptCount val="6"/>
                <c:pt idx="0">
                  <c:v>Lavoro</c:v>
                </c:pt>
                <c:pt idx="1">
                  <c:v>Famiglia</c:v>
                </c:pt>
                <c:pt idx="2">
                  <c:v>Studio</c:v>
                </c:pt>
                <c:pt idx="3">
                  <c:v>Asilo</c:v>
                </c:pt>
                <c:pt idx="4">
                  <c:v>Altro</c:v>
                </c:pt>
                <c:pt idx="5">
                  <c:v>Totale</c:v>
                </c:pt>
              </c:strCache>
            </c:strRef>
          </c:cat>
          <c:val>
            <c:numRef>
              <c:f>'7_fig33'!$B$3:$B$8</c:f>
              <c:numCache>
                <c:formatCode>General</c:formatCode>
                <c:ptCount val="6"/>
                <c:pt idx="0">
                  <c:v>55.2</c:v>
                </c:pt>
                <c:pt idx="1">
                  <c:v>57.8</c:v>
                </c:pt>
                <c:pt idx="2">
                  <c:v>16.8</c:v>
                </c:pt>
                <c:pt idx="3">
                  <c:v>38</c:v>
                </c:pt>
                <c:pt idx="4">
                  <c:v>33.200000000000003</c:v>
                </c:pt>
                <c:pt idx="5">
                  <c:v>47.3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4-444F-8081-061777A40D47}"/>
            </c:ext>
          </c:extLst>
        </c:ser>
        <c:ser>
          <c:idx val="1"/>
          <c:order val="1"/>
          <c:tx>
            <c:strRef>
              <c:f>'7_fig33'!$C$2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1.4858841010401188E-2"/>
                  <c:y val="-2.084256656156069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F4-444F-8081-061777A40D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'7_fig33'!$A$3:$A$8</c:f>
              <c:strCache>
                <c:ptCount val="6"/>
                <c:pt idx="0">
                  <c:v>Lavoro</c:v>
                </c:pt>
                <c:pt idx="1">
                  <c:v>Famiglia</c:v>
                </c:pt>
                <c:pt idx="2">
                  <c:v>Studio</c:v>
                </c:pt>
                <c:pt idx="3">
                  <c:v>Asilo</c:v>
                </c:pt>
                <c:pt idx="4">
                  <c:v>Altro</c:v>
                </c:pt>
                <c:pt idx="5">
                  <c:v>Totale</c:v>
                </c:pt>
              </c:strCache>
            </c:strRef>
          </c:cat>
          <c:val>
            <c:numRef>
              <c:f>'7_fig33'!$C$3:$C$8</c:f>
              <c:numCache>
                <c:formatCode>General</c:formatCode>
                <c:ptCount val="6"/>
                <c:pt idx="0">
                  <c:v>37.9</c:v>
                </c:pt>
                <c:pt idx="1">
                  <c:v>63.1</c:v>
                </c:pt>
                <c:pt idx="2">
                  <c:v>22.7</c:v>
                </c:pt>
                <c:pt idx="3">
                  <c:v>41.4</c:v>
                </c:pt>
                <c:pt idx="4">
                  <c:v>46.2</c:v>
                </c:pt>
                <c:pt idx="5">
                  <c:v>50.8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F4-444F-8081-061777A40D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12481920"/>
        <c:axId val="812480480"/>
      </c:barChart>
      <c:catAx>
        <c:axId val="812481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812480480"/>
        <c:crosses val="autoZero"/>
        <c:auto val="1"/>
        <c:lblAlgn val="ctr"/>
        <c:lblOffset val="100"/>
        <c:noMultiLvlLbl val="0"/>
      </c:catAx>
      <c:valAx>
        <c:axId val="8124804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12481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Coorte di ingresso 2014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'7_fig34'!$B$3</c:f>
              <c:strCache>
                <c:ptCount val="1"/>
                <c:pt idx="0">
                  <c:v>Matrimonio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numRef>
              <c:f>'7_fig34'!$A$4:$A$16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'7_fig34'!$B$4:$B$16</c:f>
              <c:numCache>
                <c:formatCode>#,##0</c:formatCode>
                <c:ptCount val="13"/>
                <c:pt idx="0">
                  <c:v>0.98283155013684997</c:v>
                </c:pt>
                <c:pt idx="1">
                  <c:v>3.359044538442399</c:v>
                </c:pt>
                <c:pt idx="2">
                  <c:v>11.010201542672307</c:v>
                </c:pt>
                <c:pt idx="3">
                  <c:v>24.968897735755164</c:v>
                </c:pt>
                <c:pt idx="4">
                  <c:v>6.2204528489674047</c:v>
                </c:pt>
                <c:pt idx="5">
                  <c:v>5.610848469768599</c:v>
                </c:pt>
                <c:pt idx="6">
                  <c:v>6.2702164717591433</c:v>
                </c:pt>
                <c:pt idx="7">
                  <c:v>8.5344613087832801</c:v>
                </c:pt>
                <c:pt idx="8">
                  <c:v>8.5220204030853459</c:v>
                </c:pt>
                <c:pt idx="9">
                  <c:v>5.2873849216222943</c:v>
                </c:pt>
                <c:pt idx="10">
                  <c:v>6.4070664344364276</c:v>
                </c:pt>
                <c:pt idx="11">
                  <c:v>6.4692709629261005</c:v>
                </c:pt>
                <c:pt idx="12">
                  <c:v>6.3573028116446881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93-4126-94A6-740F85DA6251}"/>
            </c:ext>
          </c:extLst>
        </c:ser>
        <c:ser>
          <c:idx val="1"/>
          <c:order val="1"/>
          <c:tx>
            <c:strRef>
              <c:f>'7_fig34'!$C$3</c:f>
              <c:strCache>
                <c:ptCount val="1"/>
                <c:pt idx="0">
                  <c:v>Acquisizione di cittadinanza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f>'7_fig34'!$A$4:$A$16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'7_fig34'!$C$4:$C$16</c:f>
              <c:numCache>
                <c:formatCode>#,##0</c:formatCode>
                <c:ptCount val="13"/>
                <c:pt idx="3">
                  <c:v>1.2644749101557302</c:v>
                </c:pt>
                <c:pt idx="4">
                  <c:v>4.738453347530946</c:v>
                </c:pt>
                <c:pt idx="5">
                  <c:v>7.2940236922667374</c:v>
                </c:pt>
                <c:pt idx="6">
                  <c:v>12.085718088646347</c:v>
                </c:pt>
                <c:pt idx="7">
                  <c:v>15.493145214960736</c:v>
                </c:pt>
                <c:pt idx="8">
                  <c:v>12.072407826434182</c:v>
                </c:pt>
                <c:pt idx="9">
                  <c:v>8.838014108877946</c:v>
                </c:pt>
                <c:pt idx="10">
                  <c:v>8.6649807001197932</c:v>
                </c:pt>
                <c:pt idx="11">
                  <c:v>13.709570078530547</c:v>
                </c:pt>
                <c:pt idx="12">
                  <c:v>15.83921203247704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93-4126-94A6-740F85DA6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1850703"/>
        <c:axId val="1761845423"/>
      </c:barChart>
      <c:catAx>
        <c:axId val="1761850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1761845423"/>
        <c:crosses val="autoZero"/>
        <c:auto val="1"/>
        <c:lblAlgn val="ctr"/>
        <c:lblOffset val="100"/>
        <c:noMultiLvlLbl val="0"/>
      </c:catAx>
      <c:valAx>
        <c:axId val="1761845423"/>
        <c:scaling>
          <c:orientation val="minMax"/>
          <c:max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1761850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Times New Roman" panose="02020603050405020304" pitchFamily="18" charset="0"/>
          <a:cs typeface="Times New Roman" panose="02020603050405020304" pitchFamily="18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Coorte di ingresso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'7_fig34'!$E$3</c:f>
              <c:strCache>
                <c:ptCount val="1"/>
                <c:pt idx="0">
                  <c:v>Matrimonio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numRef>
              <c:f>'7_fig34'!$G$4:$G$16</c:f>
              <c:numCache>
                <c:formatCode>General</c:formatCode>
                <c:ptCount val="13"/>
              </c:numCache>
            </c:numRef>
          </c:cat>
          <c:val>
            <c:numRef>
              <c:f>'7_fig34'!$E$4:$E$16</c:f>
              <c:numCache>
                <c:formatCode>#,##0</c:formatCode>
                <c:ptCount val="13"/>
                <c:pt idx="0">
                  <c:v>0.4292664313650672</c:v>
                </c:pt>
                <c:pt idx="1">
                  <c:v>0.67728703615377284</c:v>
                </c:pt>
                <c:pt idx="2">
                  <c:v>0.67728703615377284</c:v>
                </c:pt>
                <c:pt idx="3">
                  <c:v>0.72498330630544694</c:v>
                </c:pt>
                <c:pt idx="4">
                  <c:v>1.5167413908232377</c:v>
                </c:pt>
                <c:pt idx="5">
                  <c:v>2.9762472574644665</c:v>
                </c:pt>
                <c:pt idx="6">
                  <c:v>21.329772011828673</c:v>
                </c:pt>
                <c:pt idx="7">
                  <c:v>38.91061718973576</c:v>
                </c:pt>
                <c:pt idx="8">
                  <c:v>8.0320518935419258</c:v>
                </c:pt>
                <c:pt idx="9">
                  <c:v>5.3992177811695123</c:v>
                </c:pt>
                <c:pt idx="10">
                  <c:v>6.2100543737479734</c:v>
                </c:pt>
                <c:pt idx="11">
                  <c:v>6.5248497567490222</c:v>
                </c:pt>
                <c:pt idx="12">
                  <c:v>6.5916245349613654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0A-4A1E-9B00-CE4571C4A12B}"/>
            </c:ext>
          </c:extLst>
        </c:ser>
        <c:ser>
          <c:idx val="1"/>
          <c:order val="1"/>
          <c:tx>
            <c:strRef>
              <c:f>'7_fig34'!$F$3</c:f>
              <c:strCache>
                <c:ptCount val="1"/>
                <c:pt idx="0">
                  <c:v>Acquisizione di cittadinanza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f>'7_fig34'!$G$4:$G$16</c:f>
              <c:numCache>
                <c:formatCode>General</c:formatCode>
                <c:ptCount val="13"/>
              </c:numCache>
            </c:numRef>
          </c:cat>
          <c:val>
            <c:numRef>
              <c:f>'7_fig34'!$F$4:$F$16</c:f>
              <c:numCache>
                <c:formatCode>#,##0</c:formatCode>
                <c:ptCount val="13"/>
                <c:pt idx="7">
                  <c:v>10.753334134326565</c:v>
                </c:pt>
                <c:pt idx="8">
                  <c:v>11.630421722936441</c:v>
                </c:pt>
                <c:pt idx="9">
                  <c:v>8.4104289318755256</c:v>
                </c:pt>
                <c:pt idx="10">
                  <c:v>11.714526012255197</c:v>
                </c:pt>
                <c:pt idx="11">
                  <c:v>23.188754055028234</c:v>
                </c:pt>
                <c:pt idx="12">
                  <c:v>34.302535143578041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0A-4A1E-9B00-CE4571C4A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1850703"/>
        <c:axId val="1761845423"/>
      </c:barChart>
      <c:catAx>
        <c:axId val="1761850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1761845423"/>
        <c:crosses val="autoZero"/>
        <c:auto val="1"/>
        <c:lblAlgn val="ctr"/>
        <c:lblOffset val="100"/>
        <c:noMultiLvlLbl val="0"/>
      </c:catAx>
      <c:valAx>
        <c:axId val="1761845423"/>
        <c:scaling>
          <c:orientation val="minMax"/>
          <c:max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1761850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Times New Roman" panose="02020603050405020304" pitchFamily="18" charset="0"/>
          <a:cs typeface="Times New Roman" panose="02020603050405020304" pitchFamily="18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'7_fig35'!$C$3</c:f>
              <c:strCache>
                <c:ptCount val="1"/>
                <c:pt idx="0">
                  <c:v>Coorte di ingresso 2014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multiLvlStrRef>
              <c:f>'7_fig35'!$A$4:$B$18</c:f>
              <c:multiLvlStrCache>
                <c:ptCount val="15"/>
                <c:lvl>
                  <c:pt idx="0">
                    <c:v>Lavoro</c:v>
                  </c:pt>
                  <c:pt idx="1">
                    <c:v>Famiglia </c:v>
                  </c:pt>
                  <c:pt idx="2">
                    <c:v>Studio</c:v>
                  </c:pt>
                  <c:pt idx="3">
                    <c:v>Protezione </c:v>
                  </c:pt>
                  <c:pt idx="4">
                    <c:v>Altro</c:v>
                  </c:pt>
                  <c:pt idx="5">
                    <c:v>Lavoro</c:v>
                  </c:pt>
                  <c:pt idx="6">
                    <c:v>Famiglia </c:v>
                  </c:pt>
                  <c:pt idx="7">
                    <c:v>Studio</c:v>
                  </c:pt>
                  <c:pt idx="8">
                    <c:v>Protezione </c:v>
                  </c:pt>
                  <c:pt idx="9">
                    <c:v>Altro</c:v>
                  </c:pt>
                  <c:pt idx="10">
                    <c:v>Lavoro</c:v>
                  </c:pt>
                  <c:pt idx="11">
                    <c:v>Famiglia </c:v>
                  </c:pt>
                  <c:pt idx="12">
                    <c:v>Studio</c:v>
                  </c:pt>
                  <c:pt idx="13">
                    <c:v>Protezione </c:v>
                  </c:pt>
                  <c:pt idx="14">
                    <c:v>Altro</c:v>
                  </c:pt>
                </c:lvl>
                <c:lvl>
                  <c:pt idx="0">
                    <c:v>Uomini</c:v>
                  </c:pt>
                  <c:pt idx="5">
                    <c:v>Donne</c:v>
                  </c:pt>
                  <c:pt idx="10">
                    <c:v>Totale</c:v>
                  </c:pt>
                </c:lvl>
              </c:multiLvlStrCache>
            </c:multiLvlStrRef>
          </c:cat>
          <c:val>
            <c:numRef>
              <c:f>'7_fig35'!$C$4:$C$18</c:f>
              <c:numCache>
                <c:formatCode>0.0</c:formatCode>
                <c:ptCount val="15"/>
                <c:pt idx="0">
                  <c:v>1.3698630136986301</c:v>
                </c:pt>
                <c:pt idx="1">
                  <c:v>2.0431721112778485</c:v>
                </c:pt>
                <c:pt idx="2">
                  <c:v>0.87276694395199783</c:v>
                </c:pt>
                <c:pt idx="3">
                  <c:v>0.99055918663761811</c:v>
                </c:pt>
                <c:pt idx="4">
                  <c:v>2.1516754850088184</c:v>
                </c:pt>
                <c:pt idx="5">
                  <c:v>5.5260439722591119</c:v>
                </c:pt>
                <c:pt idx="6">
                  <c:v>3.5810550635348477</c:v>
                </c:pt>
                <c:pt idx="7">
                  <c:v>3.3785110980161068</c:v>
                </c:pt>
                <c:pt idx="8">
                  <c:v>5.9373991610196839</c:v>
                </c:pt>
                <c:pt idx="9">
                  <c:v>5.9103385178408052</c:v>
                </c:pt>
                <c:pt idx="10">
                  <c:v>2.4871576191515103</c:v>
                </c:pt>
                <c:pt idx="11">
                  <c:v>3.0315528975046404</c:v>
                </c:pt>
                <c:pt idx="12">
                  <c:v>2.329431915500999</c:v>
                </c:pt>
                <c:pt idx="13">
                  <c:v>1.3991045730732332</c:v>
                </c:pt>
                <c:pt idx="14">
                  <c:v>3.9964077233947015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65-4309-BD4F-158C531A6E6C}"/>
            </c:ext>
          </c:extLst>
        </c:ser>
        <c:ser>
          <c:idx val="1"/>
          <c:order val="1"/>
          <c:tx>
            <c:strRef>
              <c:f>'7_fig35'!$D$3</c:f>
              <c:strCache>
                <c:ptCount val="1"/>
                <c:pt idx="0">
                  <c:v>Coorte di ingresso 2018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'7_fig35'!$A$4:$B$18</c:f>
              <c:multiLvlStrCache>
                <c:ptCount val="15"/>
                <c:lvl>
                  <c:pt idx="0">
                    <c:v>Lavoro</c:v>
                  </c:pt>
                  <c:pt idx="1">
                    <c:v>Famiglia </c:v>
                  </c:pt>
                  <c:pt idx="2">
                    <c:v>Studio</c:v>
                  </c:pt>
                  <c:pt idx="3">
                    <c:v>Protezione </c:v>
                  </c:pt>
                  <c:pt idx="4">
                    <c:v>Altro</c:v>
                  </c:pt>
                  <c:pt idx="5">
                    <c:v>Lavoro</c:v>
                  </c:pt>
                  <c:pt idx="6">
                    <c:v>Famiglia </c:v>
                  </c:pt>
                  <c:pt idx="7">
                    <c:v>Studio</c:v>
                  </c:pt>
                  <c:pt idx="8">
                    <c:v>Protezione </c:v>
                  </c:pt>
                  <c:pt idx="9">
                    <c:v>Altro</c:v>
                  </c:pt>
                  <c:pt idx="10">
                    <c:v>Lavoro</c:v>
                  </c:pt>
                  <c:pt idx="11">
                    <c:v>Famiglia </c:v>
                  </c:pt>
                  <c:pt idx="12">
                    <c:v>Studio</c:v>
                  </c:pt>
                  <c:pt idx="13">
                    <c:v>Protezione </c:v>
                  </c:pt>
                  <c:pt idx="14">
                    <c:v>Altro</c:v>
                  </c:pt>
                </c:lvl>
                <c:lvl>
                  <c:pt idx="0">
                    <c:v>Uomini</c:v>
                  </c:pt>
                  <c:pt idx="5">
                    <c:v>Donne</c:v>
                  </c:pt>
                  <c:pt idx="10">
                    <c:v>Totale</c:v>
                  </c:pt>
                </c:lvl>
              </c:multiLvlStrCache>
            </c:multiLvlStrRef>
          </c:cat>
          <c:val>
            <c:numRef>
              <c:f>'7_fig35'!$D$4:$D$18</c:f>
              <c:numCache>
                <c:formatCode>0.0</c:formatCode>
                <c:ptCount val="15"/>
                <c:pt idx="0">
                  <c:v>1.5462753950338601</c:v>
                </c:pt>
                <c:pt idx="1">
                  <c:v>2.479304025446043</c:v>
                </c:pt>
                <c:pt idx="2">
                  <c:v>1.1995766200164648</c:v>
                </c:pt>
                <c:pt idx="3">
                  <c:v>1.7304406134411976</c:v>
                </c:pt>
                <c:pt idx="4">
                  <c:v>2.1402214022140225</c:v>
                </c:pt>
                <c:pt idx="5">
                  <c:v>4.1286605856937104</c:v>
                </c:pt>
                <c:pt idx="6">
                  <c:v>4.5443243480422986</c:v>
                </c:pt>
                <c:pt idx="7">
                  <c:v>4.466915374042804</c:v>
                </c:pt>
                <c:pt idx="8">
                  <c:v>7.8517110266159689</c:v>
                </c:pt>
                <c:pt idx="9">
                  <c:v>6.8696711327649211</c:v>
                </c:pt>
                <c:pt idx="10">
                  <c:v>2.3721787194841086</c:v>
                </c:pt>
                <c:pt idx="11">
                  <c:v>3.6980767238700323</c:v>
                </c:pt>
                <c:pt idx="12">
                  <c:v>2.9803627802450641</c:v>
                </c:pt>
                <c:pt idx="13">
                  <c:v>2.8651477507004279</c:v>
                </c:pt>
                <c:pt idx="14">
                  <c:v>4.5165238678090569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65-4309-BD4F-158C531A6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1527743"/>
        <c:axId val="1741521983"/>
      </c:barChart>
      <c:catAx>
        <c:axId val="1741527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41521983"/>
        <c:crosses val="autoZero"/>
        <c:auto val="1"/>
        <c:lblAlgn val="ctr"/>
        <c:lblOffset val="100"/>
        <c:noMultiLvlLbl val="0"/>
      </c:catAx>
      <c:valAx>
        <c:axId val="1741521983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41527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/>
              <a:t>Coorte di ingresso 2014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'7_fig36'!$C$4</c:f>
              <c:strCache>
                <c:ptCount val="1"/>
                <c:pt idx="0">
                  <c:v>Matrimoni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'7_fig36'!$A$5:$B$18</c:f>
              <c:multiLvlStrCache>
                <c:ptCount val="14"/>
                <c:lvl>
                  <c:pt idx="0">
                    <c:v>Marocco</c:v>
                  </c:pt>
                  <c:pt idx="1">
                    <c:v>Bangladesh</c:v>
                  </c:pt>
                  <c:pt idx="2">
                    <c:v>Cina</c:v>
                  </c:pt>
                  <c:pt idx="3">
                    <c:v>Pakistan</c:v>
                  </c:pt>
                  <c:pt idx="4">
                    <c:v>India</c:v>
                  </c:pt>
                  <c:pt idx="5">
                    <c:v>Albania</c:v>
                  </c:pt>
                  <c:pt idx="6">
                    <c:v>Nigeria</c:v>
                  </c:pt>
                  <c:pt idx="7">
                    <c:v>Marocco</c:v>
                  </c:pt>
                  <c:pt idx="8">
                    <c:v>Bangladesh</c:v>
                  </c:pt>
                  <c:pt idx="9">
                    <c:v>Cina</c:v>
                  </c:pt>
                  <c:pt idx="10">
                    <c:v>Pakistan</c:v>
                  </c:pt>
                  <c:pt idx="11">
                    <c:v>India</c:v>
                  </c:pt>
                  <c:pt idx="12">
                    <c:v>Albania</c:v>
                  </c:pt>
                  <c:pt idx="13">
                    <c:v>Nigeria</c:v>
                  </c:pt>
                </c:lvl>
                <c:lvl>
                  <c:pt idx="0">
                    <c:v>Maschi</c:v>
                  </c:pt>
                  <c:pt idx="7">
                    <c:v>Femmine</c:v>
                  </c:pt>
                </c:lvl>
              </c:multiLvlStrCache>
            </c:multiLvlStrRef>
          </c:cat>
          <c:val>
            <c:numRef>
              <c:f>'7_fig36'!$C$5:$C$18</c:f>
              <c:numCache>
                <c:formatCode>0.0</c:formatCode>
                <c:ptCount val="14"/>
                <c:pt idx="0">
                  <c:v>2.5384500522622067</c:v>
                </c:pt>
                <c:pt idx="1">
                  <c:v>0.14162762828194791</c:v>
                </c:pt>
                <c:pt idx="2">
                  <c:v>0.76741440377804016</c:v>
                </c:pt>
                <c:pt idx="3">
                  <c:v>0.84688346883468824</c:v>
                </c:pt>
                <c:pt idx="4">
                  <c:v>0.45425048669695006</c:v>
                </c:pt>
                <c:pt idx="5">
                  <c:v>2.8989361702127661</c:v>
                </c:pt>
                <c:pt idx="6">
                  <c:v>4.8972296693476318</c:v>
                </c:pt>
                <c:pt idx="7">
                  <c:v>2.2675736961451247</c:v>
                </c:pt>
                <c:pt idx="8">
                  <c:v>0.27409776153494747</c:v>
                </c:pt>
                <c:pt idx="9">
                  <c:v>1.6220735785953178</c:v>
                </c:pt>
                <c:pt idx="10">
                  <c:v>0.15186028853454822</c:v>
                </c:pt>
                <c:pt idx="11">
                  <c:v>0.11869436201780414</c:v>
                </c:pt>
                <c:pt idx="12">
                  <c:v>4.5251396648044695</c:v>
                </c:pt>
                <c:pt idx="13">
                  <c:v>10.449172576832151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DC-4CC9-AB52-606189F79865}"/>
            </c:ext>
          </c:extLst>
        </c:ser>
        <c:ser>
          <c:idx val="1"/>
          <c:order val="1"/>
          <c:tx>
            <c:strRef>
              <c:f>'7_fig36'!$D$4</c:f>
              <c:strCache>
                <c:ptCount val="1"/>
                <c:pt idx="0">
                  <c:v>Acquisizioni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'7_fig36'!$A$5:$B$18</c:f>
              <c:multiLvlStrCache>
                <c:ptCount val="14"/>
                <c:lvl>
                  <c:pt idx="0">
                    <c:v>Marocco</c:v>
                  </c:pt>
                  <c:pt idx="1">
                    <c:v>Bangladesh</c:v>
                  </c:pt>
                  <c:pt idx="2">
                    <c:v>Cina</c:v>
                  </c:pt>
                  <c:pt idx="3">
                    <c:v>Pakistan</c:v>
                  </c:pt>
                  <c:pt idx="4">
                    <c:v>India</c:v>
                  </c:pt>
                  <c:pt idx="5">
                    <c:v>Albania</c:v>
                  </c:pt>
                  <c:pt idx="6">
                    <c:v>Nigeria</c:v>
                  </c:pt>
                  <c:pt idx="7">
                    <c:v>Marocco</c:v>
                  </c:pt>
                  <c:pt idx="8">
                    <c:v>Bangladesh</c:v>
                  </c:pt>
                  <c:pt idx="9">
                    <c:v>Cina</c:v>
                  </c:pt>
                  <c:pt idx="10">
                    <c:v>Pakistan</c:v>
                  </c:pt>
                  <c:pt idx="11">
                    <c:v>India</c:v>
                  </c:pt>
                  <c:pt idx="12">
                    <c:v>Albania</c:v>
                  </c:pt>
                  <c:pt idx="13">
                    <c:v>Nigeria</c:v>
                  </c:pt>
                </c:lvl>
                <c:lvl>
                  <c:pt idx="0">
                    <c:v>Maschi</c:v>
                  </c:pt>
                  <c:pt idx="7">
                    <c:v>Femmine</c:v>
                  </c:pt>
                </c:lvl>
              </c:multiLvlStrCache>
            </c:multiLvlStrRef>
          </c:cat>
          <c:val>
            <c:numRef>
              <c:f>'7_fig36'!$D$5:$D$18</c:f>
              <c:numCache>
                <c:formatCode>0.0</c:formatCode>
                <c:ptCount val="14"/>
                <c:pt idx="0">
                  <c:v>1.1945647304763327</c:v>
                </c:pt>
                <c:pt idx="1">
                  <c:v>3.2683298834295674E-2</c:v>
                </c:pt>
                <c:pt idx="2">
                  <c:v>7.8709169618260522E-2</c:v>
                </c:pt>
                <c:pt idx="3">
                  <c:v>0.18066847335140018</c:v>
                </c:pt>
                <c:pt idx="4">
                  <c:v>0.2757949383517197</c:v>
                </c:pt>
                <c:pt idx="5">
                  <c:v>1.4095744680851063</c:v>
                </c:pt>
                <c:pt idx="6">
                  <c:v>0.1966041108132261</c:v>
                </c:pt>
                <c:pt idx="7">
                  <c:v>3.4536891679748818</c:v>
                </c:pt>
                <c:pt idx="8">
                  <c:v>1.4864864864864866</c:v>
                </c:pt>
                <c:pt idx="9">
                  <c:v>0.30045067601402103</c:v>
                </c:pt>
                <c:pt idx="10">
                  <c:v>2.3791821561338291</c:v>
                </c:pt>
                <c:pt idx="11">
                  <c:v>0.76605774896876844</c:v>
                </c:pt>
                <c:pt idx="12">
                  <c:v>3.4625788999098286</c:v>
                </c:pt>
                <c:pt idx="13">
                  <c:v>0.98499061913696062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DC-4CC9-AB52-606189F79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04396976"/>
        <c:axId val="1604399056"/>
      </c:barChart>
      <c:catAx>
        <c:axId val="1604396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604399056"/>
        <c:crosses val="autoZero"/>
        <c:auto val="1"/>
        <c:lblAlgn val="ctr"/>
        <c:lblOffset val="100"/>
        <c:noMultiLvlLbl val="0"/>
      </c:catAx>
      <c:valAx>
        <c:axId val="1604399056"/>
        <c:scaling>
          <c:orientation val="minMax"/>
          <c:max val="1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604396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/>
              <a:t>Coorte di ingresso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'7_fig36'!$C$4</c:f>
              <c:strCache>
                <c:ptCount val="1"/>
                <c:pt idx="0">
                  <c:v>Matrimoni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'7_fig36'!$A$23:$B$36</c:f>
              <c:multiLvlStrCache>
                <c:ptCount val="14"/>
                <c:lvl>
                  <c:pt idx="0">
                    <c:v>Albania</c:v>
                  </c:pt>
                  <c:pt idx="1">
                    <c:v>Marocco</c:v>
                  </c:pt>
                  <c:pt idx="2">
                    <c:v>Nigeria</c:v>
                  </c:pt>
                  <c:pt idx="3">
                    <c:v>India</c:v>
                  </c:pt>
                  <c:pt idx="4">
                    <c:v>Bangladesh</c:v>
                  </c:pt>
                  <c:pt idx="5">
                    <c:v>Pakistan</c:v>
                  </c:pt>
                  <c:pt idx="6">
                    <c:v>Cina</c:v>
                  </c:pt>
                  <c:pt idx="7">
                    <c:v>Albania</c:v>
                  </c:pt>
                  <c:pt idx="8">
                    <c:v>Marocco</c:v>
                  </c:pt>
                  <c:pt idx="9">
                    <c:v>Nigeria</c:v>
                  </c:pt>
                  <c:pt idx="10">
                    <c:v>India</c:v>
                  </c:pt>
                  <c:pt idx="11">
                    <c:v>Bangladesh</c:v>
                  </c:pt>
                  <c:pt idx="12">
                    <c:v>Pakistan</c:v>
                  </c:pt>
                  <c:pt idx="13">
                    <c:v>Cina</c:v>
                  </c:pt>
                </c:lvl>
                <c:lvl>
                  <c:pt idx="0">
                    <c:v>Maschi</c:v>
                  </c:pt>
                  <c:pt idx="7">
                    <c:v>Fammine</c:v>
                  </c:pt>
                </c:lvl>
              </c:multiLvlStrCache>
            </c:multiLvlStrRef>
          </c:cat>
          <c:val>
            <c:numRef>
              <c:f>'7_fig36'!$C$23:$C$36</c:f>
              <c:numCache>
                <c:formatCode>_-* #,##0.0_-;\-* #,##0.0_-;_-* "-"??_-;_-@_-</c:formatCode>
                <c:ptCount val="14"/>
                <c:pt idx="0">
                  <c:v>3.9113069825092959</c:v>
                </c:pt>
                <c:pt idx="1">
                  <c:v>6.0262637164957731</c:v>
                </c:pt>
                <c:pt idx="2">
                  <c:v>4.5584862385321099</c:v>
                </c:pt>
                <c:pt idx="3">
                  <c:v>0.70866141732283461</c:v>
                </c:pt>
                <c:pt idx="4">
                  <c:v>0.29634019854793303</c:v>
                </c:pt>
                <c:pt idx="5">
                  <c:v>1.5163823449769833</c:v>
                </c:pt>
                <c:pt idx="6">
                  <c:v>1.10803324099723</c:v>
                </c:pt>
                <c:pt idx="7">
                  <c:v>4.6862023964883139</c:v>
                </c:pt>
                <c:pt idx="8">
                  <c:v>3.5424250910109216</c:v>
                </c:pt>
                <c:pt idx="9">
                  <c:v>12.218483044266113</c:v>
                </c:pt>
                <c:pt idx="10">
                  <c:v>0.46257359125315389</c:v>
                </c:pt>
                <c:pt idx="11">
                  <c:v>0.1993620414673046</c:v>
                </c:pt>
                <c:pt idx="12">
                  <c:v>0.53821313240043056</c:v>
                </c:pt>
                <c:pt idx="13">
                  <c:v>2.841835546238062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5F-47F5-9350-3B63B46966EE}"/>
            </c:ext>
          </c:extLst>
        </c:ser>
        <c:ser>
          <c:idx val="1"/>
          <c:order val="1"/>
          <c:tx>
            <c:strRef>
              <c:f>'7_fig36'!$D$4</c:f>
              <c:strCache>
                <c:ptCount val="1"/>
                <c:pt idx="0">
                  <c:v>Acquisizioni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'7_fig36'!$A$23:$B$36</c:f>
              <c:multiLvlStrCache>
                <c:ptCount val="14"/>
                <c:lvl>
                  <c:pt idx="0">
                    <c:v>Albania</c:v>
                  </c:pt>
                  <c:pt idx="1">
                    <c:v>Marocco</c:v>
                  </c:pt>
                  <c:pt idx="2">
                    <c:v>Nigeria</c:v>
                  </c:pt>
                  <c:pt idx="3">
                    <c:v>India</c:v>
                  </c:pt>
                  <c:pt idx="4">
                    <c:v>Bangladesh</c:v>
                  </c:pt>
                  <c:pt idx="5">
                    <c:v>Pakistan</c:v>
                  </c:pt>
                  <c:pt idx="6">
                    <c:v>Cina</c:v>
                  </c:pt>
                  <c:pt idx="7">
                    <c:v>Albania</c:v>
                  </c:pt>
                  <c:pt idx="8">
                    <c:v>Marocco</c:v>
                  </c:pt>
                  <c:pt idx="9">
                    <c:v>Nigeria</c:v>
                  </c:pt>
                  <c:pt idx="10">
                    <c:v>India</c:v>
                  </c:pt>
                  <c:pt idx="11">
                    <c:v>Bangladesh</c:v>
                  </c:pt>
                  <c:pt idx="12">
                    <c:v>Pakistan</c:v>
                  </c:pt>
                  <c:pt idx="13">
                    <c:v>Cina</c:v>
                  </c:pt>
                </c:lvl>
                <c:lvl>
                  <c:pt idx="0">
                    <c:v>Maschi</c:v>
                  </c:pt>
                  <c:pt idx="7">
                    <c:v>Fammine</c:v>
                  </c:pt>
                </c:lvl>
              </c:multiLvlStrCache>
            </c:multiLvlStrRef>
          </c:cat>
          <c:val>
            <c:numRef>
              <c:f>'7_fig36'!$D$23:$D$36</c:f>
              <c:numCache>
                <c:formatCode>_-* #,##0.0_-;\-* #,##0.0_-;_-* "-"??_-;_-@_-</c:formatCode>
                <c:ptCount val="14"/>
                <c:pt idx="0">
                  <c:v>0.72992700729927007</c:v>
                </c:pt>
                <c:pt idx="1">
                  <c:v>0.73754272351142292</c:v>
                </c:pt>
                <c:pt idx="2">
                  <c:v>0.11467889908256881</c:v>
                </c:pt>
                <c:pt idx="3">
                  <c:v>0.21653543307086615</c:v>
                </c:pt>
                <c:pt idx="4">
                  <c:v>5.9268039709586599E-2</c:v>
                </c:pt>
                <c:pt idx="5">
                  <c:v>0.16246953696181965</c:v>
                </c:pt>
                <c:pt idx="6">
                  <c:v>7.9145231499802141E-2</c:v>
                </c:pt>
                <c:pt idx="7">
                  <c:v>2.0643806857942617</c:v>
                </c:pt>
                <c:pt idx="8">
                  <c:v>1.6461474616129477</c:v>
                </c:pt>
                <c:pt idx="9">
                  <c:v>0.33600413543551305</c:v>
                </c:pt>
                <c:pt idx="10">
                  <c:v>0.48228140071293768</c:v>
                </c:pt>
                <c:pt idx="11">
                  <c:v>1.0301109350237718</c:v>
                </c:pt>
                <c:pt idx="12">
                  <c:v>0.42964554242749731</c:v>
                </c:pt>
                <c:pt idx="13">
                  <c:v>0.18621973929236499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5F-47F5-9350-3B63B46966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04396976"/>
        <c:axId val="1604399056"/>
      </c:barChart>
      <c:catAx>
        <c:axId val="1604396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604399056"/>
        <c:crosses val="autoZero"/>
        <c:auto val="1"/>
        <c:lblAlgn val="ctr"/>
        <c:lblOffset val="100"/>
        <c:noMultiLvlLbl val="0"/>
      </c:catAx>
      <c:valAx>
        <c:axId val="1604399056"/>
        <c:scaling>
          <c:orientation val="minMax"/>
          <c:max val="1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604396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F817218E-AAF3-4843-915F-4E383C3AD24A}" type="doc">
      <dgm:prSet loTypeId="urn:microsoft.com/office/officeart/2005/8/layout/hierarchy6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it-IT"/>
        </a:p>
      </dgm:t>
    </dgm:pt>
    <dgm:pt modelId="{011BB7FD-BB3C-41F8-B9E7-5487E2FEB3E9}">
      <dgm:prSet phldrT="[Testo]" custT="1"/>
      <dgm:spPr>
        <a:solidFill>
          <a:schemeClr val="bg1">
            <a:lumMod val="95000"/>
          </a:schemeClr>
        </a:solidFill>
      </dgm:spPr>
      <dgm:t>
        <a:bodyPr/>
        <a:lstStyle/>
        <a:p>
          <a:r>
            <a:rPr lang="it-IT" sz="700" b="0" i="0" u="none" dirty="0">
              <a:solidFill>
                <a:schemeClr val="tx1"/>
              </a:solidFill>
            </a:rPr>
            <a:t>COPPIE DI GENITORI SPOSATI IN ITALIA – IN CUI ALMENO UNO SIA ITALIANO PER ACQUISIZIONE AL MOMENTO DELLA NASCITA DEL FIGLIO</a:t>
          </a:r>
          <a:endParaRPr lang="it-IT" sz="700" dirty="0"/>
        </a:p>
      </dgm:t>
    </dgm:pt>
    <dgm:pt modelId="{7FDB3BF6-BFB3-4367-80C2-AEB8FE743319}" type="parTrans" cxnId="{D9B83AF2-E00A-4E10-B10A-78F90C590F88}">
      <dgm:prSet/>
      <dgm:spPr/>
      <dgm:t>
        <a:bodyPr/>
        <a:lstStyle/>
        <a:p>
          <a:endParaRPr lang="it-IT" sz="700"/>
        </a:p>
      </dgm:t>
    </dgm:pt>
    <dgm:pt modelId="{CE7BF11F-1F09-4804-B67A-40A8087C0E71}" type="sibTrans" cxnId="{D9B83AF2-E00A-4E10-B10A-78F90C590F88}">
      <dgm:prSet/>
      <dgm:spPr/>
      <dgm:t>
        <a:bodyPr/>
        <a:lstStyle/>
        <a:p>
          <a:endParaRPr lang="it-IT" sz="700"/>
        </a:p>
      </dgm:t>
    </dgm:pt>
    <dgm:pt modelId="{73154803-060A-40EA-99AE-ED7F92CA9391}">
      <dgm:prSet phldrT="[Testo]" custT="1"/>
      <dgm:spPr>
        <a:solidFill>
          <a:schemeClr val="bg1">
            <a:lumMod val="95000"/>
          </a:schemeClr>
        </a:solidFill>
      </dgm:spPr>
      <dgm:t>
        <a:bodyPr/>
        <a:lstStyle/>
        <a:p>
          <a:r>
            <a:rPr lang="it-IT" sz="700" dirty="0">
              <a:solidFill>
                <a:schemeClr val="tx1"/>
              </a:solidFill>
            </a:rPr>
            <a:t>MATRIMONIO PRECEDENTE ALLA NASCITA DEL FIGLIO (86%)</a:t>
          </a:r>
        </a:p>
      </dgm:t>
    </dgm:pt>
    <dgm:pt modelId="{B2DBE4EB-593E-4606-8367-E2F7BEFB7CF6}" type="parTrans" cxnId="{05A2C979-759B-4F49-906E-AD8E77CA514E}">
      <dgm:prSet/>
      <dgm:spPr/>
      <dgm:t>
        <a:bodyPr/>
        <a:lstStyle/>
        <a:p>
          <a:endParaRPr lang="it-IT" sz="700"/>
        </a:p>
      </dgm:t>
    </dgm:pt>
    <dgm:pt modelId="{387238C7-A4A5-41D8-B795-1A574739762E}" type="sibTrans" cxnId="{05A2C979-759B-4F49-906E-AD8E77CA514E}">
      <dgm:prSet/>
      <dgm:spPr/>
      <dgm:t>
        <a:bodyPr/>
        <a:lstStyle/>
        <a:p>
          <a:endParaRPr lang="it-IT" sz="700"/>
        </a:p>
      </dgm:t>
    </dgm:pt>
    <dgm:pt modelId="{E2DF4EBF-B14E-4D7B-BF54-391662343522}">
      <dgm:prSet phldrT="[Testo]" custT="1"/>
      <dgm:spPr>
        <a:solidFill>
          <a:schemeClr val="bg1">
            <a:lumMod val="95000"/>
          </a:schemeClr>
        </a:solidFill>
      </dgm:spPr>
      <dgm:t>
        <a:bodyPr/>
        <a:lstStyle/>
        <a:p>
          <a:r>
            <a:rPr lang="it-IT" sz="700" dirty="0">
              <a:solidFill>
                <a:schemeClr val="tx1"/>
              </a:solidFill>
            </a:rPr>
            <a:t>MATRIMONIO SUCCESSIVO ALLA NASCITA DEL FIGLIO (14%)</a:t>
          </a:r>
        </a:p>
      </dgm:t>
    </dgm:pt>
    <dgm:pt modelId="{F6F7FE16-D502-44F6-848D-B5247A78D49A}" type="parTrans" cxnId="{D6088BD3-645A-4B93-B94D-64C017FD82D3}">
      <dgm:prSet/>
      <dgm:spPr/>
      <dgm:t>
        <a:bodyPr/>
        <a:lstStyle/>
        <a:p>
          <a:endParaRPr lang="it-IT" sz="700"/>
        </a:p>
      </dgm:t>
    </dgm:pt>
    <dgm:pt modelId="{26039681-D5B6-42F3-AF2F-C8FB26148916}" type="sibTrans" cxnId="{D6088BD3-645A-4B93-B94D-64C017FD82D3}">
      <dgm:prSet/>
      <dgm:spPr/>
      <dgm:t>
        <a:bodyPr/>
        <a:lstStyle/>
        <a:p>
          <a:endParaRPr lang="it-IT" sz="700"/>
        </a:p>
      </dgm:t>
    </dgm:pt>
    <dgm:pt modelId="{01A0DFB0-6A13-41AB-9BFF-59C05BDE0206}">
      <dgm:prSet custT="1"/>
      <dgm:spPr>
        <a:solidFill>
          <a:srgbClr val="00B0F0"/>
        </a:solidFill>
      </dgm:spPr>
      <dgm:t>
        <a:bodyPr/>
        <a:lstStyle/>
        <a:p>
          <a:r>
            <a:rPr lang="it-IT" sz="700" dirty="0">
              <a:solidFill>
                <a:schemeClr val="tx1"/>
              </a:solidFill>
            </a:rPr>
            <a:t>ACQUISIZIONE DI  SOLO UN GENITORE PRIMA DEL MATRIMONIO</a:t>
          </a:r>
        </a:p>
      </dgm:t>
    </dgm:pt>
    <dgm:pt modelId="{92B94CA8-76BA-45ED-AD60-DDFC3909B1A6}" type="parTrans" cxnId="{822EC665-2948-45CE-BEF1-912B81C03DFE}">
      <dgm:prSet/>
      <dgm:spPr/>
      <dgm:t>
        <a:bodyPr/>
        <a:lstStyle/>
        <a:p>
          <a:endParaRPr lang="it-IT" sz="700"/>
        </a:p>
      </dgm:t>
    </dgm:pt>
    <dgm:pt modelId="{BBFDEFA3-36E2-4662-A7B5-490BC09CA3DB}" type="sibTrans" cxnId="{822EC665-2948-45CE-BEF1-912B81C03DFE}">
      <dgm:prSet/>
      <dgm:spPr/>
      <dgm:t>
        <a:bodyPr/>
        <a:lstStyle/>
        <a:p>
          <a:endParaRPr lang="it-IT" sz="700"/>
        </a:p>
      </dgm:t>
    </dgm:pt>
    <dgm:pt modelId="{004FF454-B24F-4755-9631-F86D4E10C94A}">
      <dgm:prSet custT="1"/>
      <dgm:spPr>
        <a:solidFill>
          <a:schemeClr val="bg1">
            <a:lumMod val="95000"/>
          </a:schemeClr>
        </a:solidFill>
      </dgm:spPr>
      <dgm:t>
        <a:bodyPr/>
        <a:lstStyle/>
        <a:p>
          <a:r>
            <a:rPr lang="it-IT" sz="700" dirty="0">
              <a:solidFill>
                <a:schemeClr val="tx1"/>
              </a:solidFill>
            </a:rPr>
            <a:t>ACQUIZIONE  DI ENTRAMBI I GENITORI PRIMA DEL MATRIMONIO</a:t>
          </a:r>
        </a:p>
      </dgm:t>
    </dgm:pt>
    <dgm:pt modelId="{F99C288F-3A4F-443B-AE2D-5BD23063E7B6}" type="parTrans" cxnId="{0299D87D-321D-4766-92AD-885C8A2BDE56}">
      <dgm:prSet/>
      <dgm:spPr/>
      <dgm:t>
        <a:bodyPr/>
        <a:lstStyle/>
        <a:p>
          <a:endParaRPr lang="it-IT" sz="700"/>
        </a:p>
      </dgm:t>
    </dgm:pt>
    <dgm:pt modelId="{AEB8021D-409E-4F97-B0E9-E6B1FD479AF8}" type="sibTrans" cxnId="{0299D87D-321D-4766-92AD-885C8A2BDE56}">
      <dgm:prSet/>
      <dgm:spPr/>
      <dgm:t>
        <a:bodyPr/>
        <a:lstStyle/>
        <a:p>
          <a:endParaRPr lang="it-IT" sz="700"/>
        </a:p>
      </dgm:t>
    </dgm:pt>
    <dgm:pt modelId="{4F50A526-BA62-4E93-B5E3-A345383EAEBD}">
      <dgm:prSet custT="1"/>
      <dgm:spPr>
        <a:solidFill>
          <a:srgbClr val="FFC000"/>
        </a:solidFill>
        <a:ln w="22225" cap="rnd" cmpd="sng" algn="ctr">
          <a:solidFill>
            <a:prstClr val="white">
              <a:hueOff val="0"/>
              <a:satOff val="0"/>
              <a:lumOff val="0"/>
              <a:alphaOff val="0"/>
            </a:prstClr>
          </a:solidFill>
          <a:prstDash val="solid"/>
        </a:ln>
        <a:effectLst/>
      </dgm:spPr>
      <dgm:t>
        <a:bodyPr spcFirstLastPara="0" vert="horz" wrap="square" lIns="38100" tIns="38100" rIns="38100" bIns="38100" numCol="1" spcCol="1270" anchor="ctr" anchorCtr="0"/>
        <a:lstStyle/>
        <a:p>
          <a:r>
            <a:rPr lang="it-IT" sz="700" kern="1200" dirty="0">
              <a:solidFill>
                <a:schemeClr val="tx1"/>
              </a:solidFill>
            </a:rPr>
            <a:t>ACQUIZIONE  DI SOLO UN GENITORE PRIMA DEL MATRIMONIO </a:t>
          </a:r>
          <a:endParaRPr lang="it-IT" sz="700" kern="1200" dirty="0"/>
        </a:p>
      </dgm:t>
    </dgm:pt>
    <dgm:pt modelId="{BB948E0C-12CC-43EC-B202-24C66C6FF97E}" type="parTrans" cxnId="{C20DA1D9-2B31-448C-866D-BC7671315DAB}">
      <dgm:prSet/>
      <dgm:spPr/>
      <dgm:t>
        <a:bodyPr/>
        <a:lstStyle/>
        <a:p>
          <a:endParaRPr lang="it-IT" sz="700"/>
        </a:p>
      </dgm:t>
    </dgm:pt>
    <dgm:pt modelId="{4FB29FF5-C8F4-4B40-A9A1-55A9654E3252}" type="sibTrans" cxnId="{C20DA1D9-2B31-448C-866D-BC7671315DAB}">
      <dgm:prSet/>
      <dgm:spPr/>
      <dgm:t>
        <a:bodyPr/>
        <a:lstStyle/>
        <a:p>
          <a:endParaRPr lang="it-IT" sz="700"/>
        </a:p>
      </dgm:t>
    </dgm:pt>
    <dgm:pt modelId="{E1545EDC-EA3E-4D45-B2CC-479774EC7EC0}">
      <dgm:prSet custT="1"/>
      <dgm:spPr>
        <a:solidFill>
          <a:schemeClr val="bg1">
            <a:lumMod val="95000"/>
          </a:schemeClr>
        </a:solidFill>
      </dgm:spPr>
      <dgm:t>
        <a:bodyPr/>
        <a:lstStyle/>
        <a:p>
          <a:r>
            <a:rPr lang="it-IT" sz="700" dirty="0">
              <a:solidFill>
                <a:schemeClr val="tx1"/>
              </a:solidFill>
            </a:rPr>
            <a:t>ACQUIZIONE  DI ENTRAMBI I GENITORI PRIMA DEL MATRIMONIO </a:t>
          </a:r>
          <a:endParaRPr lang="it-IT" sz="700" dirty="0"/>
        </a:p>
      </dgm:t>
    </dgm:pt>
    <dgm:pt modelId="{ABFC896E-6FCF-4DC3-8A68-C7DD75829E58}" type="parTrans" cxnId="{F5E99F0E-E3C1-4A5E-BB85-321E2EDB5834}">
      <dgm:prSet/>
      <dgm:spPr/>
      <dgm:t>
        <a:bodyPr/>
        <a:lstStyle/>
        <a:p>
          <a:endParaRPr lang="it-IT" sz="700"/>
        </a:p>
      </dgm:t>
    </dgm:pt>
    <dgm:pt modelId="{516B40AA-1F2E-41B9-8704-A717C07B22C2}" type="sibTrans" cxnId="{F5E99F0E-E3C1-4A5E-BB85-321E2EDB5834}">
      <dgm:prSet/>
      <dgm:spPr/>
      <dgm:t>
        <a:bodyPr/>
        <a:lstStyle/>
        <a:p>
          <a:endParaRPr lang="it-IT" sz="700"/>
        </a:p>
      </dgm:t>
    </dgm:pt>
    <dgm:pt modelId="{10916875-7AB1-4569-AFFD-72E174AB7953}">
      <dgm:prSet custT="1"/>
      <dgm:spPr>
        <a:solidFill>
          <a:schemeClr val="bg1">
            <a:lumMod val="95000"/>
          </a:schemeClr>
        </a:solidFill>
      </dgm:spPr>
      <dgm:t>
        <a:bodyPr/>
        <a:lstStyle/>
        <a:p>
          <a:r>
            <a:rPr lang="it-IT" sz="700" dirty="0">
              <a:solidFill>
                <a:schemeClr val="tx1"/>
              </a:solidFill>
            </a:rPr>
            <a:t>ACQUIZIONE  DI ENTRAMBI I GENITORI DOPO IL MATRIMONIO  </a:t>
          </a:r>
          <a:endParaRPr lang="it-IT" sz="700" dirty="0"/>
        </a:p>
      </dgm:t>
    </dgm:pt>
    <dgm:pt modelId="{CF681165-2DEE-4A2F-859E-B4BE9E334822}" type="parTrans" cxnId="{F19C7899-EBBE-4B15-9EB1-ECAE2FE0AFEF}">
      <dgm:prSet/>
      <dgm:spPr/>
      <dgm:t>
        <a:bodyPr/>
        <a:lstStyle/>
        <a:p>
          <a:endParaRPr lang="it-IT" sz="700"/>
        </a:p>
      </dgm:t>
    </dgm:pt>
    <dgm:pt modelId="{F22C5EDE-3F24-4E49-99D2-782D9CBFF8A9}" type="sibTrans" cxnId="{F19C7899-EBBE-4B15-9EB1-ECAE2FE0AFEF}">
      <dgm:prSet/>
      <dgm:spPr/>
      <dgm:t>
        <a:bodyPr/>
        <a:lstStyle/>
        <a:p>
          <a:endParaRPr lang="it-IT" sz="700"/>
        </a:p>
      </dgm:t>
    </dgm:pt>
    <dgm:pt modelId="{0AC590AF-6F1D-42C5-AE6D-2084E0FC3CF2}">
      <dgm:prSet custT="1"/>
      <dgm:spPr>
        <a:solidFill>
          <a:srgbClr val="92D050"/>
        </a:solidFill>
        <a:ln w="22225" cap="rnd" cmpd="sng" algn="ctr">
          <a:solidFill>
            <a:prstClr val="white">
              <a:hueOff val="0"/>
              <a:satOff val="0"/>
              <a:lumOff val="0"/>
              <a:alphaOff val="0"/>
            </a:prstClr>
          </a:solidFill>
          <a:prstDash val="solid"/>
        </a:ln>
        <a:effectLst/>
      </dgm:spPr>
      <dgm:t>
        <a:bodyPr spcFirstLastPara="0" vert="horz" wrap="square" lIns="38100" tIns="38100" rIns="38100" bIns="38100" numCol="1" spcCol="1270" anchor="ctr" anchorCtr="0"/>
        <a:lstStyle/>
        <a:p>
          <a:r>
            <a:rPr lang="it-IT" sz="700" kern="1200" dirty="0">
              <a:solidFill>
                <a:schemeClr val="tx1"/>
              </a:solidFill>
            </a:rPr>
            <a:t>ACQUIZIONE  DI SOLO UN GENITORE </a:t>
          </a:r>
          <a:r>
            <a:rPr lang="it-IT" sz="700" kern="1200" dirty="0">
              <a:solidFill>
                <a:prstClr val="black"/>
              </a:solidFill>
              <a:latin typeface="Gill Sans MT" panose="020B0502020104020203"/>
              <a:ea typeface="+mn-ea"/>
              <a:cs typeface="+mn-cs"/>
            </a:rPr>
            <a:t>DOPO</a:t>
          </a:r>
          <a:r>
            <a:rPr lang="it-IT" sz="700" kern="1200" dirty="0">
              <a:solidFill>
                <a:schemeClr val="tx1"/>
              </a:solidFill>
            </a:rPr>
            <a:t> IL MATRIMONIO </a:t>
          </a:r>
          <a:endParaRPr lang="it-IT" sz="700" kern="1200" dirty="0"/>
        </a:p>
      </dgm:t>
    </dgm:pt>
    <dgm:pt modelId="{23621B98-B7DC-472F-98AC-3735C3D711A2}" type="parTrans" cxnId="{3B2EDBD0-108B-4690-93E6-2521109FB760}">
      <dgm:prSet/>
      <dgm:spPr/>
      <dgm:t>
        <a:bodyPr/>
        <a:lstStyle/>
        <a:p>
          <a:endParaRPr lang="it-IT" sz="700"/>
        </a:p>
      </dgm:t>
    </dgm:pt>
    <dgm:pt modelId="{33569935-616B-4251-A274-B94316C21983}" type="sibTrans" cxnId="{3B2EDBD0-108B-4690-93E6-2521109FB760}">
      <dgm:prSet/>
      <dgm:spPr/>
      <dgm:t>
        <a:bodyPr/>
        <a:lstStyle/>
        <a:p>
          <a:endParaRPr lang="it-IT" sz="700"/>
        </a:p>
      </dgm:t>
    </dgm:pt>
    <dgm:pt modelId="{4A4B1AF2-AB09-49D6-8679-F34DF26B8156}">
      <dgm:prSet custT="1"/>
      <dgm:spPr>
        <a:solidFill>
          <a:schemeClr val="bg1">
            <a:lumMod val="95000"/>
          </a:schemeClr>
        </a:solidFill>
      </dgm:spPr>
      <dgm:t>
        <a:bodyPr/>
        <a:lstStyle/>
        <a:p>
          <a:r>
            <a:rPr lang="it-IT" sz="700" dirty="0">
              <a:solidFill>
                <a:schemeClr val="tx1"/>
              </a:solidFill>
            </a:rPr>
            <a:t>ACQUIZIONE  DI UN  GENITORE PRIMA E DI UNO DOPO IL MATRIMONIO </a:t>
          </a:r>
          <a:endParaRPr lang="it-IT" sz="700" dirty="0"/>
        </a:p>
      </dgm:t>
    </dgm:pt>
    <dgm:pt modelId="{B38A5E5A-E640-487B-A672-59CC9037C109}" type="parTrans" cxnId="{ECA7528E-3433-4429-90DA-F58A912F2A66}">
      <dgm:prSet/>
      <dgm:spPr/>
      <dgm:t>
        <a:bodyPr/>
        <a:lstStyle/>
        <a:p>
          <a:endParaRPr lang="it-IT" sz="700"/>
        </a:p>
      </dgm:t>
    </dgm:pt>
    <dgm:pt modelId="{3BEC8A76-60A5-4679-BA5C-0C2E67A13B75}" type="sibTrans" cxnId="{ECA7528E-3433-4429-90DA-F58A912F2A66}">
      <dgm:prSet/>
      <dgm:spPr/>
      <dgm:t>
        <a:bodyPr/>
        <a:lstStyle/>
        <a:p>
          <a:endParaRPr lang="it-IT" sz="700"/>
        </a:p>
      </dgm:t>
    </dgm:pt>
    <dgm:pt modelId="{7CB8561F-D2AB-4983-ACEE-B28E62390842}" type="pres">
      <dgm:prSet presAssocID="{F817218E-AAF3-4843-915F-4E383C3AD24A}" presName="mainComposite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B27F72B8-5F18-4DA8-9DD8-D9ABDCA4CD4C}" type="pres">
      <dgm:prSet presAssocID="{F817218E-AAF3-4843-915F-4E383C3AD24A}" presName="hierFlow" presStyleCnt="0"/>
      <dgm:spPr/>
    </dgm:pt>
    <dgm:pt modelId="{3D7C3C32-BC2F-4C89-9630-3AC7A81DF635}" type="pres">
      <dgm:prSet presAssocID="{F817218E-AAF3-4843-915F-4E383C3AD24A}" presName="hierChild1" presStyleCnt="0">
        <dgm:presLayoutVars>
          <dgm:chPref val="1"/>
          <dgm:animOne val="branch"/>
          <dgm:animLvl val="lvl"/>
        </dgm:presLayoutVars>
      </dgm:prSet>
      <dgm:spPr/>
    </dgm:pt>
    <dgm:pt modelId="{899325FC-F7A5-44A9-8DC5-549035A830E1}" type="pres">
      <dgm:prSet presAssocID="{011BB7FD-BB3C-41F8-B9E7-5487E2FEB3E9}" presName="Name14" presStyleCnt="0"/>
      <dgm:spPr/>
    </dgm:pt>
    <dgm:pt modelId="{CEC1A4DE-7DB5-4C2F-B2D4-473A585E0971}" type="pres">
      <dgm:prSet presAssocID="{011BB7FD-BB3C-41F8-B9E7-5487E2FEB3E9}" presName="level1Shape" presStyleLbl="node0" presStyleIdx="0" presStyleCnt="1" custScaleX="219171" custScaleY="164378">
        <dgm:presLayoutVars>
          <dgm:chPref val="3"/>
        </dgm:presLayoutVars>
      </dgm:prSet>
      <dgm:spPr/>
    </dgm:pt>
    <dgm:pt modelId="{F9F525E2-A67D-429D-96ED-BD709FA53B17}" type="pres">
      <dgm:prSet presAssocID="{011BB7FD-BB3C-41F8-B9E7-5487E2FEB3E9}" presName="hierChild2" presStyleCnt="0"/>
      <dgm:spPr/>
    </dgm:pt>
    <dgm:pt modelId="{6F0060FF-37A5-499E-81F8-DDA57451099F}" type="pres">
      <dgm:prSet presAssocID="{B2DBE4EB-593E-4606-8367-E2F7BEFB7CF6}" presName="Name19" presStyleLbl="parChTrans1D2" presStyleIdx="0" presStyleCnt="2"/>
      <dgm:spPr/>
    </dgm:pt>
    <dgm:pt modelId="{0C0CD8B3-F6CC-4C02-A7C3-470BDC95174E}" type="pres">
      <dgm:prSet presAssocID="{73154803-060A-40EA-99AE-ED7F92CA9391}" presName="Name21" presStyleCnt="0"/>
      <dgm:spPr/>
    </dgm:pt>
    <dgm:pt modelId="{846E09E6-926D-4EC8-B554-34CA9FD92417}" type="pres">
      <dgm:prSet presAssocID="{73154803-060A-40EA-99AE-ED7F92CA9391}" presName="level2Shape" presStyleLbl="node2" presStyleIdx="0" presStyleCnt="2" custScaleX="274635"/>
      <dgm:spPr/>
    </dgm:pt>
    <dgm:pt modelId="{4DAE2FAF-38C7-4D14-992C-1636A1DFA10B}" type="pres">
      <dgm:prSet presAssocID="{73154803-060A-40EA-99AE-ED7F92CA9391}" presName="hierChild3" presStyleCnt="0"/>
      <dgm:spPr/>
    </dgm:pt>
    <dgm:pt modelId="{C25F4D3E-98E0-4F56-8EDE-7BE568FAFA19}" type="pres">
      <dgm:prSet presAssocID="{92B94CA8-76BA-45ED-AD60-DDFC3909B1A6}" presName="Name19" presStyleLbl="parChTrans1D3" presStyleIdx="0" presStyleCnt="7"/>
      <dgm:spPr/>
    </dgm:pt>
    <dgm:pt modelId="{BA6E78AB-6D1E-4584-90EA-6D135F5C6B52}" type="pres">
      <dgm:prSet presAssocID="{01A0DFB0-6A13-41AB-9BFF-59C05BDE0206}" presName="Name21" presStyleCnt="0"/>
      <dgm:spPr/>
    </dgm:pt>
    <dgm:pt modelId="{0F1F2E9A-1F83-49F9-B167-6F20AA776F14}" type="pres">
      <dgm:prSet presAssocID="{01A0DFB0-6A13-41AB-9BFF-59C05BDE0206}" presName="level2Shape" presStyleLbl="node3" presStyleIdx="0" presStyleCnt="7" custScaleX="106075" custScaleY="247135"/>
      <dgm:spPr/>
    </dgm:pt>
    <dgm:pt modelId="{D1AD9D4A-63BE-482A-824C-4AAE89756264}" type="pres">
      <dgm:prSet presAssocID="{01A0DFB0-6A13-41AB-9BFF-59C05BDE0206}" presName="hierChild3" presStyleCnt="0"/>
      <dgm:spPr/>
    </dgm:pt>
    <dgm:pt modelId="{13610E54-44AA-4A18-A88B-A8795C0CD8FD}" type="pres">
      <dgm:prSet presAssocID="{F99C288F-3A4F-443B-AE2D-5BD23063E7B6}" presName="Name19" presStyleLbl="parChTrans1D3" presStyleIdx="1" presStyleCnt="7"/>
      <dgm:spPr/>
    </dgm:pt>
    <dgm:pt modelId="{AF229048-B32A-4A21-946C-473374617C63}" type="pres">
      <dgm:prSet presAssocID="{004FF454-B24F-4755-9631-F86D4E10C94A}" presName="Name21" presStyleCnt="0"/>
      <dgm:spPr/>
    </dgm:pt>
    <dgm:pt modelId="{66250840-FB8B-47B5-9CA8-7DC967407B00}" type="pres">
      <dgm:prSet presAssocID="{004FF454-B24F-4755-9631-F86D4E10C94A}" presName="level2Shape" presStyleLbl="node3" presStyleIdx="1" presStyleCnt="7" custScaleX="109113" custScaleY="216500"/>
      <dgm:spPr/>
    </dgm:pt>
    <dgm:pt modelId="{E6297E98-93F2-44EF-9F6A-D03A4E0DB8DB}" type="pres">
      <dgm:prSet presAssocID="{004FF454-B24F-4755-9631-F86D4E10C94A}" presName="hierChild3" presStyleCnt="0"/>
      <dgm:spPr/>
    </dgm:pt>
    <dgm:pt modelId="{7FFD31D3-FFDC-48F4-9093-4344870D094C}" type="pres">
      <dgm:prSet presAssocID="{CF681165-2DEE-4A2F-859E-B4BE9E334822}" presName="Name19" presStyleLbl="parChTrans1D3" presStyleIdx="2" presStyleCnt="7"/>
      <dgm:spPr/>
    </dgm:pt>
    <dgm:pt modelId="{BC78AFA0-B119-418C-8642-36E650FDA5E8}" type="pres">
      <dgm:prSet presAssocID="{10916875-7AB1-4569-AFFD-72E174AB7953}" presName="Name21" presStyleCnt="0"/>
      <dgm:spPr/>
    </dgm:pt>
    <dgm:pt modelId="{5DC5630B-4B70-4782-A4C6-6E5D46E6C868}" type="pres">
      <dgm:prSet presAssocID="{10916875-7AB1-4569-AFFD-72E174AB7953}" presName="level2Shape" presStyleLbl="node3" presStyleIdx="2" presStyleCnt="7" custScaleX="87891" custScaleY="259856"/>
      <dgm:spPr/>
    </dgm:pt>
    <dgm:pt modelId="{DF2C0A31-2485-43BF-826B-B6D0FB8AF921}" type="pres">
      <dgm:prSet presAssocID="{10916875-7AB1-4569-AFFD-72E174AB7953}" presName="hierChild3" presStyleCnt="0"/>
      <dgm:spPr/>
    </dgm:pt>
    <dgm:pt modelId="{AF4CFAF5-DD32-46C2-8A3F-1B8AEFED83FB}" type="pres">
      <dgm:prSet presAssocID="{23621B98-B7DC-472F-98AC-3735C3D711A2}" presName="Name19" presStyleLbl="parChTrans1D3" presStyleIdx="3" presStyleCnt="7"/>
      <dgm:spPr/>
    </dgm:pt>
    <dgm:pt modelId="{067BCFFE-29DE-455C-ADD6-4F20CC172CC0}" type="pres">
      <dgm:prSet presAssocID="{0AC590AF-6F1D-42C5-AE6D-2084E0FC3CF2}" presName="Name21" presStyleCnt="0"/>
      <dgm:spPr/>
    </dgm:pt>
    <dgm:pt modelId="{2BDF87FB-93B7-4116-8F38-B968569C606D}" type="pres">
      <dgm:prSet presAssocID="{0AC590AF-6F1D-42C5-AE6D-2084E0FC3CF2}" presName="level2Shape" presStyleLbl="node3" presStyleIdx="3" presStyleCnt="7" custScaleX="94935" custScaleY="267046"/>
      <dgm:spPr>
        <a:xfrm>
          <a:off x="4902432" y="3092179"/>
          <a:ext cx="1256119" cy="837413"/>
        </a:xfrm>
        <a:prstGeom prst="roundRect">
          <a:avLst>
            <a:gd name="adj" fmla="val 10000"/>
          </a:avLst>
        </a:prstGeom>
      </dgm:spPr>
    </dgm:pt>
    <dgm:pt modelId="{183BC8F4-A65C-4D34-8690-5546B98919F9}" type="pres">
      <dgm:prSet presAssocID="{0AC590AF-6F1D-42C5-AE6D-2084E0FC3CF2}" presName="hierChild3" presStyleCnt="0"/>
      <dgm:spPr/>
    </dgm:pt>
    <dgm:pt modelId="{9DFD962D-DABE-4DCE-AC83-B08168DC8433}" type="pres">
      <dgm:prSet presAssocID="{B38A5E5A-E640-487B-A672-59CC9037C109}" presName="Name19" presStyleLbl="parChTrans1D3" presStyleIdx="4" presStyleCnt="7"/>
      <dgm:spPr/>
    </dgm:pt>
    <dgm:pt modelId="{55BA8198-566F-4B13-812E-F425F0B6096A}" type="pres">
      <dgm:prSet presAssocID="{4A4B1AF2-AB09-49D6-8679-F34DF26B8156}" presName="Name21" presStyleCnt="0"/>
      <dgm:spPr/>
    </dgm:pt>
    <dgm:pt modelId="{8044BCDB-E300-448D-AA39-FDF5E0337F60}" type="pres">
      <dgm:prSet presAssocID="{4A4B1AF2-AB09-49D6-8679-F34DF26B8156}" presName="level2Shape" presStyleLbl="node3" presStyleIdx="4" presStyleCnt="7" custScaleX="102878" custScaleY="270283"/>
      <dgm:spPr/>
    </dgm:pt>
    <dgm:pt modelId="{15BF073B-776B-416D-A392-88CF98A33500}" type="pres">
      <dgm:prSet presAssocID="{4A4B1AF2-AB09-49D6-8679-F34DF26B8156}" presName="hierChild3" presStyleCnt="0"/>
      <dgm:spPr/>
    </dgm:pt>
    <dgm:pt modelId="{B9ADF349-58AE-41B4-A4DB-22219247F2D8}" type="pres">
      <dgm:prSet presAssocID="{F6F7FE16-D502-44F6-848D-B5247A78D49A}" presName="Name19" presStyleLbl="parChTrans1D2" presStyleIdx="1" presStyleCnt="2"/>
      <dgm:spPr/>
    </dgm:pt>
    <dgm:pt modelId="{AA2826E8-5BE1-4B18-BC3C-3E49E62B132B}" type="pres">
      <dgm:prSet presAssocID="{E2DF4EBF-B14E-4D7B-BF54-391662343522}" presName="Name21" presStyleCnt="0"/>
      <dgm:spPr/>
    </dgm:pt>
    <dgm:pt modelId="{530214C5-83EC-4DB0-A57C-389570A6BA6F}" type="pres">
      <dgm:prSet presAssocID="{E2DF4EBF-B14E-4D7B-BF54-391662343522}" presName="level2Shape" presStyleLbl="node2" presStyleIdx="1" presStyleCnt="2" custScaleX="265356"/>
      <dgm:spPr/>
    </dgm:pt>
    <dgm:pt modelId="{AC89931E-3915-40BF-B559-129C066ED12E}" type="pres">
      <dgm:prSet presAssocID="{E2DF4EBF-B14E-4D7B-BF54-391662343522}" presName="hierChild3" presStyleCnt="0"/>
      <dgm:spPr/>
    </dgm:pt>
    <dgm:pt modelId="{03611A3F-7621-4AAF-99B5-85DC053BF11B}" type="pres">
      <dgm:prSet presAssocID="{BB948E0C-12CC-43EC-B202-24C66C6FF97E}" presName="Name19" presStyleLbl="parChTrans1D3" presStyleIdx="5" presStyleCnt="7"/>
      <dgm:spPr/>
    </dgm:pt>
    <dgm:pt modelId="{38A098F6-80C5-422C-AF1C-5C5959A9C726}" type="pres">
      <dgm:prSet presAssocID="{4F50A526-BA62-4E93-B5E3-A345383EAEBD}" presName="Name21" presStyleCnt="0"/>
      <dgm:spPr/>
    </dgm:pt>
    <dgm:pt modelId="{3AD0CA43-AC84-443A-9051-057249F12208}" type="pres">
      <dgm:prSet presAssocID="{4F50A526-BA62-4E93-B5E3-A345383EAEBD}" presName="level2Shape" presStyleLbl="node3" presStyleIdx="5" presStyleCnt="7" custScaleX="90529" custScaleY="273333" custLinFactNeighborX="-2077" custLinFactNeighborY="371"/>
      <dgm:spPr>
        <a:xfrm>
          <a:off x="8142254" y="3095286"/>
          <a:ext cx="1256119" cy="837413"/>
        </a:xfrm>
        <a:prstGeom prst="roundRect">
          <a:avLst>
            <a:gd name="adj" fmla="val 10000"/>
          </a:avLst>
        </a:prstGeom>
      </dgm:spPr>
    </dgm:pt>
    <dgm:pt modelId="{23A3E1E3-CDB5-452F-873A-35AB6A1610AE}" type="pres">
      <dgm:prSet presAssocID="{4F50A526-BA62-4E93-B5E3-A345383EAEBD}" presName="hierChild3" presStyleCnt="0"/>
      <dgm:spPr/>
    </dgm:pt>
    <dgm:pt modelId="{93ED1B69-61C2-4668-97D6-87C1A215A803}" type="pres">
      <dgm:prSet presAssocID="{ABFC896E-6FCF-4DC3-8A68-C7DD75829E58}" presName="Name19" presStyleLbl="parChTrans1D3" presStyleIdx="6" presStyleCnt="7"/>
      <dgm:spPr/>
    </dgm:pt>
    <dgm:pt modelId="{F81BB251-072F-4FBA-B9D5-E95E6D836732}" type="pres">
      <dgm:prSet presAssocID="{E1545EDC-EA3E-4D45-B2CC-479774EC7EC0}" presName="Name21" presStyleCnt="0"/>
      <dgm:spPr/>
    </dgm:pt>
    <dgm:pt modelId="{4D25044D-756A-49CF-B905-6F110167A4CE}" type="pres">
      <dgm:prSet presAssocID="{E1545EDC-EA3E-4D45-B2CC-479774EC7EC0}" presName="level2Shape" presStyleLbl="node3" presStyleIdx="6" presStyleCnt="7" custScaleX="113231" custScaleY="244722" custLinFactNeighborX="-1039" custLinFactNeighborY="2742"/>
      <dgm:spPr/>
    </dgm:pt>
    <dgm:pt modelId="{180D284B-0468-44A0-B28F-A17774F1E4B0}" type="pres">
      <dgm:prSet presAssocID="{E1545EDC-EA3E-4D45-B2CC-479774EC7EC0}" presName="hierChild3" presStyleCnt="0"/>
      <dgm:spPr/>
    </dgm:pt>
    <dgm:pt modelId="{67F2DB75-2937-48CD-96FA-2F4E46A38F32}" type="pres">
      <dgm:prSet presAssocID="{F817218E-AAF3-4843-915F-4E383C3AD24A}" presName="bgShapesFlow" presStyleCnt="0"/>
      <dgm:spPr/>
    </dgm:pt>
  </dgm:ptLst>
  <dgm:cxnLst>
    <dgm:cxn modelId="{74FAF00A-6695-4F4A-8BD6-BF4B4A8C502E}" type="presOf" srcId="{F817218E-AAF3-4843-915F-4E383C3AD24A}" destId="{7CB8561F-D2AB-4983-ACEE-B28E62390842}" srcOrd="0" destOrd="0" presId="urn:microsoft.com/office/officeart/2005/8/layout/hierarchy6"/>
    <dgm:cxn modelId="{03E6320B-7A33-4913-867D-7F0EA1C23A17}" type="presOf" srcId="{E2DF4EBF-B14E-4D7B-BF54-391662343522}" destId="{530214C5-83EC-4DB0-A57C-389570A6BA6F}" srcOrd="0" destOrd="0" presId="urn:microsoft.com/office/officeart/2005/8/layout/hierarchy6"/>
    <dgm:cxn modelId="{F5E99F0E-E3C1-4A5E-BB85-321E2EDB5834}" srcId="{E2DF4EBF-B14E-4D7B-BF54-391662343522}" destId="{E1545EDC-EA3E-4D45-B2CC-479774EC7EC0}" srcOrd="1" destOrd="0" parTransId="{ABFC896E-6FCF-4DC3-8A68-C7DD75829E58}" sibTransId="{516B40AA-1F2E-41B9-8704-A717C07B22C2}"/>
    <dgm:cxn modelId="{1FBDA918-208F-4F09-883D-73F7E7F8370B}" type="presOf" srcId="{23621B98-B7DC-472F-98AC-3735C3D711A2}" destId="{AF4CFAF5-DD32-46C2-8A3F-1B8AEFED83FB}" srcOrd="0" destOrd="0" presId="urn:microsoft.com/office/officeart/2005/8/layout/hierarchy6"/>
    <dgm:cxn modelId="{C413801B-DC42-4129-8BFB-18947D3B1DD1}" type="presOf" srcId="{4F50A526-BA62-4E93-B5E3-A345383EAEBD}" destId="{3AD0CA43-AC84-443A-9051-057249F12208}" srcOrd="0" destOrd="0" presId="urn:microsoft.com/office/officeart/2005/8/layout/hierarchy6"/>
    <dgm:cxn modelId="{2F989825-4961-480A-9EB8-74642CDBDDB8}" type="presOf" srcId="{73154803-060A-40EA-99AE-ED7F92CA9391}" destId="{846E09E6-926D-4EC8-B554-34CA9FD92417}" srcOrd="0" destOrd="0" presId="urn:microsoft.com/office/officeart/2005/8/layout/hierarchy6"/>
    <dgm:cxn modelId="{A68BA92C-1AA7-4173-A72B-1081E029C97B}" type="presOf" srcId="{10916875-7AB1-4569-AFFD-72E174AB7953}" destId="{5DC5630B-4B70-4782-A4C6-6E5D46E6C868}" srcOrd="0" destOrd="0" presId="urn:microsoft.com/office/officeart/2005/8/layout/hierarchy6"/>
    <dgm:cxn modelId="{CE86932D-804E-4DB6-A926-B81BF09ECE82}" type="presOf" srcId="{BB948E0C-12CC-43EC-B202-24C66C6FF97E}" destId="{03611A3F-7621-4AAF-99B5-85DC053BF11B}" srcOrd="0" destOrd="0" presId="urn:microsoft.com/office/officeart/2005/8/layout/hierarchy6"/>
    <dgm:cxn modelId="{84E37F31-E41A-49C7-9D9E-AA48B0BE6BCF}" type="presOf" srcId="{0AC590AF-6F1D-42C5-AE6D-2084E0FC3CF2}" destId="{2BDF87FB-93B7-4116-8F38-B968569C606D}" srcOrd="0" destOrd="0" presId="urn:microsoft.com/office/officeart/2005/8/layout/hierarchy6"/>
    <dgm:cxn modelId="{822EC665-2948-45CE-BEF1-912B81C03DFE}" srcId="{73154803-060A-40EA-99AE-ED7F92CA9391}" destId="{01A0DFB0-6A13-41AB-9BFF-59C05BDE0206}" srcOrd="0" destOrd="0" parTransId="{92B94CA8-76BA-45ED-AD60-DDFC3909B1A6}" sibTransId="{BBFDEFA3-36E2-4662-A7B5-490BC09CA3DB}"/>
    <dgm:cxn modelId="{01B6DC4C-DD17-4676-BE82-D9BA1D289E5D}" type="presOf" srcId="{CF681165-2DEE-4A2F-859E-B4BE9E334822}" destId="{7FFD31D3-FFDC-48F4-9093-4344870D094C}" srcOrd="0" destOrd="0" presId="urn:microsoft.com/office/officeart/2005/8/layout/hierarchy6"/>
    <dgm:cxn modelId="{3C81C86F-B868-40BC-9023-09F3DE0386E5}" type="presOf" srcId="{ABFC896E-6FCF-4DC3-8A68-C7DD75829E58}" destId="{93ED1B69-61C2-4668-97D6-87C1A215A803}" srcOrd="0" destOrd="0" presId="urn:microsoft.com/office/officeart/2005/8/layout/hierarchy6"/>
    <dgm:cxn modelId="{27512977-D88B-4486-8F1B-EDE8412E0A18}" type="presOf" srcId="{011BB7FD-BB3C-41F8-B9E7-5487E2FEB3E9}" destId="{CEC1A4DE-7DB5-4C2F-B2D4-473A585E0971}" srcOrd="0" destOrd="0" presId="urn:microsoft.com/office/officeart/2005/8/layout/hierarchy6"/>
    <dgm:cxn modelId="{05A2C979-759B-4F49-906E-AD8E77CA514E}" srcId="{011BB7FD-BB3C-41F8-B9E7-5487E2FEB3E9}" destId="{73154803-060A-40EA-99AE-ED7F92CA9391}" srcOrd="0" destOrd="0" parTransId="{B2DBE4EB-593E-4606-8367-E2F7BEFB7CF6}" sibTransId="{387238C7-A4A5-41D8-B795-1A574739762E}"/>
    <dgm:cxn modelId="{0299D87D-321D-4766-92AD-885C8A2BDE56}" srcId="{73154803-060A-40EA-99AE-ED7F92CA9391}" destId="{004FF454-B24F-4755-9631-F86D4E10C94A}" srcOrd="1" destOrd="0" parTransId="{F99C288F-3A4F-443B-AE2D-5BD23063E7B6}" sibTransId="{AEB8021D-409E-4F97-B0E9-E6B1FD479AF8}"/>
    <dgm:cxn modelId="{8750407F-9246-48DD-9083-C423595DC572}" type="presOf" srcId="{B38A5E5A-E640-487B-A672-59CC9037C109}" destId="{9DFD962D-DABE-4DCE-AC83-B08168DC8433}" srcOrd="0" destOrd="0" presId="urn:microsoft.com/office/officeart/2005/8/layout/hierarchy6"/>
    <dgm:cxn modelId="{ECA7528E-3433-4429-90DA-F58A912F2A66}" srcId="{73154803-060A-40EA-99AE-ED7F92CA9391}" destId="{4A4B1AF2-AB09-49D6-8679-F34DF26B8156}" srcOrd="4" destOrd="0" parTransId="{B38A5E5A-E640-487B-A672-59CC9037C109}" sibTransId="{3BEC8A76-60A5-4679-BA5C-0C2E67A13B75}"/>
    <dgm:cxn modelId="{4DF25B99-25EF-49D2-AD9C-5ADF74D531F6}" type="presOf" srcId="{E1545EDC-EA3E-4D45-B2CC-479774EC7EC0}" destId="{4D25044D-756A-49CF-B905-6F110167A4CE}" srcOrd="0" destOrd="0" presId="urn:microsoft.com/office/officeart/2005/8/layout/hierarchy6"/>
    <dgm:cxn modelId="{F19C7899-EBBE-4B15-9EB1-ECAE2FE0AFEF}" srcId="{73154803-060A-40EA-99AE-ED7F92CA9391}" destId="{10916875-7AB1-4569-AFFD-72E174AB7953}" srcOrd="2" destOrd="0" parTransId="{CF681165-2DEE-4A2F-859E-B4BE9E334822}" sibTransId="{F22C5EDE-3F24-4E49-99D2-782D9CBFF8A9}"/>
    <dgm:cxn modelId="{4A7B03AA-75A0-4A96-9155-38CB0B3B9243}" type="presOf" srcId="{B2DBE4EB-593E-4606-8367-E2F7BEFB7CF6}" destId="{6F0060FF-37A5-499E-81F8-DDA57451099F}" srcOrd="0" destOrd="0" presId="urn:microsoft.com/office/officeart/2005/8/layout/hierarchy6"/>
    <dgm:cxn modelId="{4C4ABCB3-EC38-43E1-BBA6-0E02FBE94B3B}" type="presOf" srcId="{01A0DFB0-6A13-41AB-9BFF-59C05BDE0206}" destId="{0F1F2E9A-1F83-49F9-B167-6F20AA776F14}" srcOrd="0" destOrd="0" presId="urn:microsoft.com/office/officeart/2005/8/layout/hierarchy6"/>
    <dgm:cxn modelId="{9388E4C0-7E39-4591-8A5A-ADF68CA67DC8}" type="presOf" srcId="{F6F7FE16-D502-44F6-848D-B5247A78D49A}" destId="{B9ADF349-58AE-41B4-A4DB-22219247F2D8}" srcOrd="0" destOrd="0" presId="urn:microsoft.com/office/officeart/2005/8/layout/hierarchy6"/>
    <dgm:cxn modelId="{40E278C2-8552-44F1-B81E-E31CD0EDB3E1}" type="presOf" srcId="{92B94CA8-76BA-45ED-AD60-DDFC3909B1A6}" destId="{C25F4D3E-98E0-4F56-8EDE-7BE568FAFA19}" srcOrd="0" destOrd="0" presId="urn:microsoft.com/office/officeart/2005/8/layout/hierarchy6"/>
    <dgm:cxn modelId="{7D9E98CA-6040-4400-88B7-2421DA81A4A0}" type="presOf" srcId="{F99C288F-3A4F-443B-AE2D-5BD23063E7B6}" destId="{13610E54-44AA-4A18-A88B-A8795C0CD8FD}" srcOrd="0" destOrd="0" presId="urn:microsoft.com/office/officeart/2005/8/layout/hierarchy6"/>
    <dgm:cxn modelId="{3B2EDBD0-108B-4690-93E6-2521109FB760}" srcId="{73154803-060A-40EA-99AE-ED7F92CA9391}" destId="{0AC590AF-6F1D-42C5-AE6D-2084E0FC3CF2}" srcOrd="3" destOrd="0" parTransId="{23621B98-B7DC-472F-98AC-3735C3D711A2}" sibTransId="{33569935-616B-4251-A274-B94316C21983}"/>
    <dgm:cxn modelId="{D6088BD3-645A-4B93-B94D-64C017FD82D3}" srcId="{011BB7FD-BB3C-41F8-B9E7-5487E2FEB3E9}" destId="{E2DF4EBF-B14E-4D7B-BF54-391662343522}" srcOrd="1" destOrd="0" parTransId="{F6F7FE16-D502-44F6-848D-B5247A78D49A}" sibTransId="{26039681-D5B6-42F3-AF2F-C8FB26148916}"/>
    <dgm:cxn modelId="{C20DA1D9-2B31-448C-866D-BC7671315DAB}" srcId="{E2DF4EBF-B14E-4D7B-BF54-391662343522}" destId="{4F50A526-BA62-4E93-B5E3-A345383EAEBD}" srcOrd="0" destOrd="0" parTransId="{BB948E0C-12CC-43EC-B202-24C66C6FF97E}" sibTransId="{4FB29FF5-C8F4-4B40-A9A1-55A9654E3252}"/>
    <dgm:cxn modelId="{58BF9FE7-A539-453D-BAC7-FAABD5C31264}" type="presOf" srcId="{004FF454-B24F-4755-9631-F86D4E10C94A}" destId="{66250840-FB8B-47B5-9CA8-7DC967407B00}" srcOrd="0" destOrd="0" presId="urn:microsoft.com/office/officeart/2005/8/layout/hierarchy6"/>
    <dgm:cxn modelId="{CBDAD1EC-8BF7-4A0B-83FE-61B7F8962F9C}" type="presOf" srcId="{4A4B1AF2-AB09-49D6-8679-F34DF26B8156}" destId="{8044BCDB-E300-448D-AA39-FDF5E0337F60}" srcOrd="0" destOrd="0" presId="urn:microsoft.com/office/officeart/2005/8/layout/hierarchy6"/>
    <dgm:cxn modelId="{D9B83AF2-E00A-4E10-B10A-78F90C590F88}" srcId="{F817218E-AAF3-4843-915F-4E383C3AD24A}" destId="{011BB7FD-BB3C-41F8-B9E7-5487E2FEB3E9}" srcOrd="0" destOrd="0" parTransId="{7FDB3BF6-BFB3-4367-80C2-AEB8FE743319}" sibTransId="{CE7BF11F-1F09-4804-B67A-40A8087C0E71}"/>
    <dgm:cxn modelId="{480492DF-5476-409F-8641-8DDE98E82F6E}" type="presParOf" srcId="{7CB8561F-D2AB-4983-ACEE-B28E62390842}" destId="{B27F72B8-5F18-4DA8-9DD8-D9ABDCA4CD4C}" srcOrd="0" destOrd="0" presId="urn:microsoft.com/office/officeart/2005/8/layout/hierarchy6"/>
    <dgm:cxn modelId="{7AA6DD4F-3188-44A9-9F9D-975873282D19}" type="presParOf" srcId="{B27F72B8-5F18-4DA8-9DD8-D9ABDCA4CD4C}" destId="{3D7C3C32-BC2F-4C89-9630-3AC7A81DF635}" srcOrd="0" destOrd="0" presId="urn:microsoft.com/office/officeart/2005/8/layout/hierarchy6"/>
    <dgm:cxn modelId="{286A52B0-0B55-4E2D-82D9-0C80392EEFE1}" type="presParOf" srcId="{3D7C3C32-BC2F-4C89-9630-3AC7A81DF635}" destId="{899325FC-F7A5-44A9-8DC5-549035A830E1}" srcOrd="0" destOrd="0" presId="urn:microsoft.com/office/officeart/2005/8/layout/hierarchy6"/>
    <dgm:cxn modelId="{1602C23C-539B-4D85-9EA1-7AFCED77BFAF}" type="presParOf" srcId="{899325FC-F7A5-44A9-8DC5-549035A830E1}" destId="{CEC1A4DE-7DB5-4C2F-B2D4-473A585E0971}" srcOrd="0" destOrd="0" presId="urn:microsoft.com/office/officeart/2005/8/layout/hierarchy6"/>
    <dgm:cxn modelId="{FC5E8990-794C-4CEB-A093-66FA9241440D}" type="presParOf" srcId="{899325FC-F7A5-44A9-8DC5-549035A830E1}" destId="{F9F525E2-A67D-429D-96ED-BD709FA53B17}" srcOrd="1" destOrd="0" presId="urn:microsoft.com/office/officeart/2005/8/layout/hierarchy6"/>
    <dgm:cxn modelId="{98368F98-B50D-4866-A3EF-FC04A5406BCA}" type="presParOf" srcId="{F9F525E2-A67D-429D-96ED-BD709FA53B17}" destId="{6F0060FF-37A5-499E-81F8-DDA57451099F}" srcOrd="0" destOrd="0" presId="urn:microsoft.com/office/officeart/2005/8/layout/hierarchy6"/>
    <dgm:cxn modelId="{4F05DDF1-5FA9-47A5-A6E1-CC54A9ED79CF}" type="presParOf" srcId="{F9F525E2-A67D-429D-96ED-BD709FA53B17}" destId="{0C0CD8B3-F6CC-4C02-A7C3-470BDC95174E}" srcOrd="1" destOrd="0" presId="urn:microsoft.com/office/officeart/2005/8/layout/hierarchy6"/>
    <dgm:cxn modelId="{A396EAAE-D84F-468D-BD36-6FAE0AD2970E}" type="presParOf" srcId="{0C0CD8B3-F6CC-4C02-A7C3-470BDC95174E}" destId="{846E09E6-926D-4EC8-B554-34CA9FD92417}" srcOrd="0" destOrd="0" presId="urn:microsoft.com/office/officeart/2005/8/layout/hierarchy6"/>
    <dgm:cxn modelId="{5B39BFCE-510E-4A26-934B-548E394A2237}" type="presParOf" srcId="{0C0CD8B3-F6CC-4C02-A7C3-470BDC95174E}" destId="{4DAE2FAF-38C7-4D14-992C-1636A1DFA10B}" srcOrd="1" destOrd="0" presId="urn:microsoft.com/office/officeart/2005/8/layout/hierarchy6"/>
    <dgm:cxn modelId="{88B92F6A-1F27-4696-B646-7768C6E7FD80}" type="presParOf" srcId="{4DAE2FAF-38C7-4D14-992C-1636A1DFA10B}" destId="{C25F4D3E-98E0-4F56-8EDE-7BE568FAFA19}" srcOrd="0" destOrd="0" presId="urn:microsoft.com/office/officeart/2005/8/layout/hierarchy6"/>
    <dgm:cxn modelId="{C9EDE429-E12E-4C55-8AE2-268CFB993484}" type="presParOf" srcId="{4DAE2FAF-38C7-4D14-992C-1636A1DFA10B}" destId="{BA6E78AB-6D1E-4584-90EA-6D135F5C6B52}" srcOrd="1" destOrd="0" presId="urn:microsoft.com/office/officeart/2005/8/layout/hierarchy6"/>
    <dgm:cxn modelId="{559DCEEA-3F84-48F0-8591-D738ED0B44A4}" type="presParOf" srcId="{BA6E78AB-6D1E-4584-90EA-6D135F5C6B52}" destId="{0F1F2E9A-1F83-49F9-B167-6F20AA776F14}" srcOrd="0" destOrd="0" presId="urn:microsoft.com/office/officeart/2005/8/layout/hierarchy6"/>
    <dgm:cxn modelId="{F7099BC4-D63A-4B41-9524-63C8C171B862}" type="presParOf" srcId="{BA6E78AB-6D1E-4584-90EA-6D135F5C6B52}" destId="{D1AD9D4A-63BE-482A-824C-4AAE89756264}" srcOrd="1" destOrd="0" presId="urn:microsoft.com/office/officeart/2005/8/layout/hierarchy6"/>
    <dgm:cxn modelId="{B81C2D0B-B7BC-4BE4-B7F0-7B55C7C0EBA8}" type="presParOf" srcId="{4DAE2FAF-38C7-4D14-992C-1636A1DFA10B}" destId="{13610E54-44AA-4A18-A88B-A8795C0CD8FD}" srcOrd="2" destOrd="0" presId="urn:microsoft.com/office/officeart/2005/8/layout/hierarchy6"/>
    <dgm:cxn modelId="{EB991AEE-86C3-44B7-AED2-9C9C1020DFB0}" type="presParOf" srcId="{4DAE2FAF-38C7-4D14-992C-1636A1DFA10B}" destId="{AF229048-B32A-4A21-946C-473374617C63}" srcOrd="3" destOrd="0" presId="urn:microsoft.com/office/officeart/2005/8/layout/hierarchy6"/>
    <dgm:cxn modelId="{9F363D5A-3283-4A86-A2B8-9BDD6F0B1A91}" type="presParOf" srcId="{AF229048-B32A-4A21-946C-473374617C63}" destId="{66250840-FB8B-47B5-9CA8-7DC967407B00}" srcOrd="0" destOrd="0" presId="urn:microsoft.com/office/officeart/2005/8/layout/hierarchy6"/>
    <dgm:cxn modelId="{8ED4FE0A-E52B-4558-8A5D-F4027CABF2C2}" type="presParOf" srcId="{AF229048-B32A-4A21-946C-473374617C63}" destId="{E6297E98-93F2-44EF-9F6A-D03A4E0DB8DB}" srcOrd="1" destOrd="0" presId="urn:microsoft.com/office/officeart/2005/8/layout/hierarchy6"/>
    <dgm:cxn modelId="{9E490BC4-587E-4EAE-9AD5-4781AE81474E}" type="presParOf" srcId="{4DAE2FAF-38C7-4D14-992C-1636A1DFA10B}" destId="{7FFD31D3-FFDC-48F4-9093-4344870D094C}" srcOrd="4" destOrd="0" presId="urn:microsoft.com/office/officeart/2005/8/layout/hierarchy6"/>
    <dgm:cxn modelId="{9BF75175-83FD-4DEA-8B35-BC81EB3CFBB1}" type="presParOf" srcId="{4DAE2FAF-38C7-4D14-992C-1636A1DFA10B}" destId="{BC78AFA0-B119-418C-8642-36E650FDA5E8}" srcOrd="5" destOrd="0" presId="urn:microsoft.com/office/officeart/2005/8/layout/hierarchy6"/>
    <dgm:cxn modelId="{1880819F-C541-4F15-AE0A-A4DCB03FD4ED}" type="presParOf" srcId="{BC78AFA0-B119-418C-8642-36E650FDA5E8}" destId="{5DC5630B-4B70-4782-A4C6-6E5D46E6C868}" srcOrd="0" destOrd="0" presId="urn:microsoft.com/office/officeart/2005/8/layout/hierarchy6"/>
    <dgm:cxn modelId="{811C3BED-E4DA-4B6C-A2AB-99FB937DE6BE}" type="presParOf" srcId="{BC78AFA0-B119-418C-8642-36E650FDA5E8}" destId="{DF2C0A31-2485-43BF-826B-B6D0FB8AF921}" srcOrd="1" destOrd="0" presId="urn:microsoft.com/office/officeart/2005/8/layout/hierarchy6"/>
    <dgm:cxn modelId="{38ECEA79-B55C-4EDA-860F-42EA0D1EDF25}" type="presParOf" srcId="{4DAE2FAF-38C7-4D14-992C-1636A1DFA10B}" destId="{AF4CFAF5-DD32-46C2-8A3F-1B8AEFED83FB}" srcOrd="6" destOrd="0" presId="urn:microsoft.com/office/officeart/2005/8/layout/hierarchy6"/>
    <dgm:cxn modelId="{00FA8EBC-3F6E-45C9-99E3-4D46ABAE12A4}" type="presParOf" srcId="{4DAE2FAF-38C7-4D14-992C-1636A1DFA10B}" destId="{067BCFFE-29DE-455C-ADD6-4F20CC172CC0}" srcOrd="7" destOrd="0" presId="urn:microsoft.com/office/officeart/2005/8/layout/hierarchy6"/>
    <dgm:cxn modelId="{EB2D411F-F20C-4A22-84E6-7FC6E93C7A70}" type="presParOf" srcId="{067BCFFE-29DE-455C-ADD6-4F20CC172CC0}" destId="{2BDF87FB-93B7-4116-8F38-B968569C606D}" srcOrd="0" destOrd="0" presId="urn:microsoft.com/office/officeart/2005/8/layout/hierarchy6"/>
    <dgm:cxn modelId="{6892FB61-A103-415B-BD5A-AE062441CB48}" type="presParOf" srcId="{067BCFFE-29DE-455C-ADD6-4F20CC172CC0}" destId="{183BC8F4-A65C-4D34-8690-5546B98919F9}" srcOrd="1" destOrd="0" presId="urn:microsoft.com/office/officeart/2005/8/layout/hierarchy6"/>
    <dgm:cxn modelId="{2908A404-E532-4D33-A1B5-9CB085016C6B}" type="presParOf" srcId="{4DAE2FAF-38C7-4D14-992C-1636A1DFA10B}" destId="{9DFD962D-DABE-4DCE-AC83-B08168DC8433}" srcOrd="8" destOrd="0" presId="urn:microsoft.com/office/officeart/2005/8/layout/hierarchy6"/>
    <dgm:cxn modelId="{1E05F2E3-21F2-40B8-BB31-6A38CACCC4A7}" type="presParOf" srcId="{4DAE2FAF-38C7-4D14-992C-1636A1DFA10B}" destId="{55BA8198-566F-4B13-812E-F425F0B6096A}" srcOrd="9" destOrd="0" presId="urn:microsoft.com/office/officeart/2005/8/layout/hierarchy6"/>
    <dgm:cxn modelId="{35272308-CFF5-4B14-A7A9-58463E9C9CF4}" type="presParOf" srcId="{55BA8198-566F-4B13-812E-F425F0B6096A}" destId="{8044BCDB-E300-448D-AA39-FDF5E0337F60}" srcOrd="0" destOrd="0" presId="urn:microsoft.com/office/officeart/2005/8/layout/hierarchy6"/>
    <dgm:cxn modelId="{29DA8D96-D13C-471B-8D12-4CBD1DFD5485}" type="presParOf" srcId="{55BA8198-566F-4B13-812E-F425F0B6096A}" destId="{15BF073B-776B-416D-A392-88CF98A33500}" srcOrd="1" destOrd="0" presId="urn:microsoft.com/office/officeart/2005/8/layout/hierarchy6"/>
    <dgm:cxn modelId="{A4288854-8567-4041-8307-B7EC853ACB1F}" type="presParOf" srcId="{F9F525E2-A67D-429D-96ED-BD709FA53B17}" destId="{B9ADF349-58AE-41B4-A4DB-22219247F2D8}" srcOrd="2" destOrd="0" presId="urn:microsoft.com/office/officeart/2005/8/layout/hierarchy6"/>
    <dgm:cxn modelId="{F1D0B5B1-0DDB-44FC-B6EF-AA7C5C9075B2}" type="presParOf" srcId="{F9F525E2-A67D-429D-96ED-BD709FA53B17}" destId="{AA2826E8-5BE1-4B18-BC3C-3E49E62B132B}" srcOrd="3" destOrd="0" presId="urn:microsoft.com/office/officeart/2005/8/layout/hierarchy6"/>
    <dgm:cxn modelId="{3B3A1754-6326-47AE-82B3-DED3633DC4F8}" type="presParOf" srcId="{AA2826E8-5BE1-4B18-BC3C-3E49E62B132B}" destId="{530214C5-83EC-4DB0-A57C-389570A6BA6F}" srcOrd="0" destOrd="0" presId="urn:microsoft.com/office/officeart/2005/8/layout/hierarchy6"/>
    <dgm:cxn modelId="{891E9179-D688-4491-B079-F7E0E46096A2}" type="presParOf" srcId="{AA2826E8-5BE1-4B18-BC3C-3E49E62B132B}" destId="{AC89931E-3915-40BF-B559-129C066ED12E}" srcOrd="1" destOrd="0" presId="urn:microsoft.com/office/officeart/2005/8/layout/hierarchy6"/>
    <dgm:cxn modelId="{494C0C7B-92B3-4B9F-A2D3-8DCC7633AB29}" type="presParOf" srcId="{AC89931E-3915-40BF-B559-129C066ED12E}" destId="{03611A3F-7621-4AAF-99B5-85DC053BF11B}" srcOrd="0" destOrd="0" presId="urn:microsoft.com/office/officeart/2005/8/layout/hierarchy6"/>
    <dgm:cxn modelId="{C6CEC611-B171-44EB-B197-F1B6B64D6F73}" type="presParOf" srcId="{AC89931E-3915-40BF-B559-129C066ED12E}" destId="{38A098F6-80C5-422C-AF1C-5C5959A9C726}" srcOrd="1" destOrd="0" presId="urn:microsoft.com/office/officeart/2005/8/layout/hierarchy6"/>
    <dgm:cxn modelId="{2E6B0D15-3A6D-4F6A-B9AE-F29370C0AF0F}" type="presParOf" srcId="{38A098F6-80C5-422C-AF1C-5C5959A9C726}" destId="{3AD0CA43-AC84-443A-9051-057249F12208}" srcOrd="0" destOrd="0" presId="urn:microsoft.com/office/officeart/2005/8/layout/hierarchy6"/>
    <dgm:cxn modelId="{4E5315C2-622C-4A3A-A90D-1CF09AEBB17C}" type="presParOf" srcId="{38A098F6-80C5-422C-AF1C-5C5959A9C726}" destId="{23A3E1E3-CDB5-452F-873A-35AB6A1610AE}" srcOrd="1" destOrd="0" presId="urn:microsoft.com/office/officeart/2005/8/layout/hierarchy6"/>
    <dgm:cxn modelId="{6B497174-9F6D-49F9-A522-470A1153E86C}" type="presParOf" srcId="{AC89931E-3915-40BF-B559-129C066ED12E}" destId="{93ED1B69-61C2-4668-97D6-87C1A215A803}" srcOrd="2" destOrd="0" presId="urn:microsoft.com/office/officeart/2005/8/layout/hierarchy6"/>
    <dgm:cxn modelId="{A8A77941-DAFF-4B3F-84EA-C8B8E5150536}" type="presParOf" srcId="{AC89931E-3915-40BF-B559-129C066ED12E}" destId="{F81BB251-072F-4FBA-B9D5-E95E6D836732}" srcOrd="3" destOrd="0" presId="urn:microsoft.com/office/officeart/2005/8/layout/hierarchy6"/>
    <dgm:cxn modelId="{BB1C04B5-FA4C-4CC2-A992-D5D285AE14F6}" type="presParOf" srcId="{F81BB251-072F-4FBA-B9D5-E95E6D836732}" destId="{4D25044D-756A-49CF-B905-6F110167A4CE}" srcOrd="0" destOrd="0" presId="urn:microsoft.com/office/officeart/2005/8/layout/hierarchy6"/>
    <dgm:cxn modelId="{C11B7F10-542A-41F8-9D44-2A510CD16643}" type="presParOf" srcId="{F81BB251-072F-4FBA-B9D5-E95E6D836732}" destId="{180D284B-0468-44A0-B28F-A17774F1E4B0}" srcOrd="1" destOrd="0" presId="urn:microsoft.com/office/officeart/2005/8/layout/hierarchy6"/>
    <dgm:cxn modelId="{412700B4-8D59-47E8-87FB-C01203AD393E}" type="presParOf" srcId="{7CB8561F-D2AB-4983-ACEE-B28E62390842}" destId="{67F2DB75-2937-48CD-96FA-2F4E46A38F32}" srcOrd="1" destOrd="0" presId="urn:microsoft.com/office/officeart/2005/8/layout/hierarchy6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CEC1A4DE-7DB5-4C2F-B2D4-473A585E0971}">
      <dsp:nvSpPr>
        <dsp:cNvPr id="0" name=""/>
        <dsp:cNvSpPr/>
      </dsp:nvSpPr>
      <dsp:spPr>
        <a:xfrm>
          <a:off x="2172221" y="833562"/>
          <a:ext cx="1113437" cy="556718"/>
        </a:xfrm>
        <a:prstGeom prst="roundRect">
          <a:avLst>
            <a:gd name="adj" fmla="val 10000"/>
          </a:avLst>
        </a:prstGeom>
        <a:solidFill>
          <a:schemeClr val="bg1">
            <a:lumMod val="9500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it-IT" sz="700" b="0" i="0" u="none" kern="1200" dirty="0">
              <a:solidFill>
                <a:schemeClr val="tx1"/>
              </a:solidFill>
            </a:rPr>
            <a:t>COPPIE DI GENITORI SPOSATI IN ITALIA – IN CUI ALMENO UNO SIA ITALIANO PER ACQUISIZIONE AL MOMENTO DELLA NASCITA DEL FIGLIO</a:t>
          </a:r>
          <a:endParaRPr lang="it-IT" sz="700" kern="1200" dirty="0"/>
        </a:p>
      </dsp:txBody>
      <dsp:txXfrm>
        <a:off x="2188527" y="849868"/>
        <a:ext cx="1080825" cy="524106"/>
      </dsp:txXfrm>
    </dsp:sp>
    <dsp:sp modelId="{6F0060FF-37A5-499E-81F8-DDA57451099F}">
      <dsp:nvSpPr>
        <dsp:cNvPr id="0" name=""/>
        <dsp:cNvSpPr/>
      </dsp:nvSpPr>
      <dsp:spPr>
        <a:xfrm>
          <a:off x="1579065" y="1390280"/>
          <a:ext cx="1149874" cy="135472"/>
        </a:xfrm>
        <a:custGeom>
          <a:avLst/>
          <a:gdLst/>
          <a:ahLst/>
          <a:cxnLst/>
          <a:rect l="0" t="0" r="0" b="0"/>
          <a:pathLst>
            <a:path>
              <a:moveTo>
                <a:pt x="1149874" y="0"/>
              </a:moveTo>
              <a:lnTo>
                <a:pt x="1149874" y="67736"/>
              </a:lnTo>
              <a:lnTo>
                <a:pt x="0" y="67736"/>
              </a:lnTo>
              <a:lnTo>
                <a:pt x="0" y="135472"/>
              </a:lnTo>
            </a:path>
          </a:pathLst>
        </a:custGeom>
        <a:noFill/>
        <a:ln w="1905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46E09E6-926D-4EC8-B554-34CA9FD92417}">
      <dsp:nvSpPr>
        <dsp:cNvPr id="0" name=""/>
        <dsp:cNvSpPr/>
      </dsp:nvSpPr>
      <dsp:spPr>
        <a:xfrm>
          <a:off x="881462" y="1525753"/>
          <a:ext cx="1395207" cy="338681"/>
        </a:xfrm>
        <a:prstGeom prst="roundRect">
          <a:avLst>
            <a:gd name="adj" fmla="val 10000"/>
          </a:avLst>
        </a:prstGeom>
        <a:solidFill>
          <a:schemeClr val="bg1">
            <a:lumMod val="9500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it-IT" sz="700" kern="1200" dirty="0">
              <a:solidFill>
                <a:schemeClr val="tx1"/>
              </a:solidFill>
            </a:rPr>
            <a:t>MATRIMONIO PRECEDENTE ALLA NASCITA DEL FIGLIO (86%)</a:t>
          </a:r>
        </a:p>
      </dsp:txBody>
      <dsp:txXfrm>
        <a:off x="891382" y="1535673"/>
        <a:ext cx="1375367" cy="318841"/>
      </dsp:txXfrm>
    </dsp:sp>
    <dsp:sp modelId="{C25F4D3E-98E0-4F56-8EDE-7BE568FAFA19}">
      <dsp:nvSpPr>
        <dsp:cNvPr id="0" name=""/>
        <dsp:cNvSpPr/>
      </dsp:nvSpPr>
      <dsp:spPr>
        <a:xfrm>
          <a:off x="271373" y="1864435"/>
          <a:ext cx="1307692" cy="135472"/>
        </a:xfrm>
        <a:custGeom>
          <a:avLst/>
          <a:gdLst/>
          <a:ahLst/>
          <a:cxnLst/>
          <a:rect l="0" t="0" r="0" b="0"/>
          <a:pathLst>
            <a:path>
              <a:moveTo>
                <a:pt x="1307692" y="0"/>
              </a:moveTo>
              <a:lnTo>
                <a:pt x="1307692" y="67736"/>
              </a:lnTo>
              <a:lnTo>
                <a:pt x="0" y="67736"/>
              </a:lnTo>
              <a:lnTo>
                <a:pt x="0" y="135472"/>
              </a:lnTo>
            </a:path>
          </a:pathLst>
        </a:custGeom>
        <a:noFill/>
        <a:ln w="1905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F1F2E9A-1F83-49F9-B167-6F20AA776F14}">
      <dsp:nvSpPr>
        <dsp:cNvPr id="0" name=""/>
        <dsp:cNvSpPr/>
      </dsp:nvSpPr>
      <dsp:spPr>
        <a:xfrm>
          <a:off x="1930" y="1999907"/>
          <a:ext cx="538884" cy="837000"/>
        </a:xfrm>
        <a:prstGeom prst="roundRect">
          <a:avLst>
            <a:gd name="adj" fmla="val 10000"/>
          </a:avLst>
        </a:prstGeom>
        <a:solidFill>
          <a:srgbClr val="00B0F0"/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it-IT" sz="700" kern="1200" dirty="0">
              <a:solidFill>
                <a:schemeClr val="tx1"/>
              </a:solidFill>
            </a:rPr>
            <a:t>ACQUISIZIONE DI  SOLO UN GENITORE PRIMA DEL MATRIMONIO</a:t>
          </a:r>
        </a:p>
      </dsp:txBody>
      <dsp:txXfrm>
        <a:off x="17713" y="2015690"/>
        <a:ext cx="507318" cy="805434"/>
      </dsp:txXfrm>
    </dsp:sp>
    <dsp:sp modelId="{13610E54-44AA-4A18-A88B-A8795C0CD8FD}">
      <dsp:nvSpPr>
        <dsp:cNvPr id="0" name=""/>
        <dsp:cNvSpPr/>
      </dsp:nvSpPr>
      <dsp:spPr>
        <a:xfrm>
          <a:off x="970381" y="1864435"/>
          <a:ext cx="608684" cy="135472"/>
        </a:xfrm>
        <a:custGeom>
          <a:avLst/>
          <a:gdLst/>
          <a:ahLst/>
          <a:cxnLst/>
          <a:rect l="0" t="0" r="0" b="0"/>
          <a:pathLst>
            <a:path>
              <a:moveTo>
                <a:pt x="608684" y="0"/>
              </a:moveTo>
              <a:lnTo>
                <a:pt x="608684" y="67736"/>
              </a:lnTo>
              <a:lnTo>
                <a:pt x="0" y="67736"/>
              </a:lnTo>
              <a:lnTo>
                <a:pt x="0" y="135472"/>
              </a:lnTo>
            </a:path>
          </a:pathLst>
        </a:custGeom>
        <a:noFill/>
        <a:ln w="1905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6250840-FB8B-47B5-9CA8-7DC967407B00}">
      <dsp:nvSpPr>
        <dsp:cNvPr id="0" name=""/>
        <dsp:cNvSpPr/>
      </dsp:nvSpPr>
      <dsp:spPr>
        <a:xfrm>
          <a:off x="693222" y="1999907"/>
          <a:ext cx="554318" cy="733245"/>
        </a:xfrm>
        <a:prstGeom prst="roundRect">
          <a:avLst>
            <a:gd name="adj" fmla="val 10000"/>
          </a:avLst>
        </a:prstGeom>
        <a:solidFill>
          <a:schemeClr val="bg1">
            <a:lumMod val="9500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it-IT" sz="700" kern="1200" dirty="0">
              <a:solidFill>
                <a:schemeClr val="tx1"/>
              </a:solidFill>
            </a:rPr>
            <a:t>ACQUIZIONE  DI ENTRAMBI I GENITORI PRIMA DEL MATRIMONIO</a:t>
          </a:r>
        </a:p>
      </dsp:txBody>
      <dsp:txXfrm>
        <a:off x="709457" y="2016142"/>
        <a:ext cx="521848" cy="700775"/>
      </dsp:txXfrm>
    </dsp:sp>
    <dsp:sp modelId="{7FFD31D3-FFDC-48F4-9093-4344870D094C}">
      <dsp:nvSpPr>
        <dsp:cNvPr id="0" name=""/>
        <dsp:cNvSpPr/>
      </dsp:nvSpPr>
      <dsp:spPr>
        <a:xfrm>
          <a:off x="1533345" y="1864435"/>
          <a:ext cx="91440" cy="135472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67736"/>
              </a:lnTo>
              <a:lnTo>
                <a:pt x="89854" y="67736"/>
              </a:lnTo>
              <a:lnTo>
                <a:pt x="89854" y="135472"/>
              </a:lnTo>
            </a:path>
          </a:pathLst>
        </a:custGeom>
        <a:noFill/>
        <a:ln w="1905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DC5630B-4B70-4782-A4C6-6E5D46E6C868}">
      <dsp:nvSpPr>
        <dsp:cNvPr id="0" name=""/>
        <dsp:cNvSpPr/>
      </dsp:nvSpPr>
      <dsp:spPr>
        <a:xfrm>
          <a:off x="1399947" y="1999907"/>
          <a:ext cx="446505" cy="880084"/>
        </a:xfrm>
        <a:prstGeom prst="roundRect">
          <a:avLst>
            <a:gd name="adj" fmla="val 10000"/>
          </a:avLst>
        </a:prstGeom>
        <a:solidFill>
          <a:schemeClr val="bg1">
            <a:lumMod val="9500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it-IT" sz="700" kern="1200" dirty="0">
              <a:solidFill>
                <a:schemeClr val="tx1"/>
              </a:solidFill>
            </a:rPr>
            <a:t>ACQUIZIONE  DI ENTRAMBI I GENITORI DOPO IL MATRIMONIO  </a:t>
          </a:r>
          <a:endParaRPr lang="it-IT" sz="700" kern="1200" dirty="0"/>
        </a:p>
      </dsp:txBody>
      <dsp:txXfrm>
        <a:off x="1413025" y="2012985"/>
        <a:ext cx="420349" cy="853928"/>
      </dsp:txXfrm>
    </dsp:sp>
    <dsp:sp modelId="{AF4CFAF5-DD32-46C2-8A3F-1B8AEFED83FB}">
      <dsp:nvSpPr>
        <dsp:cNvPr id="0" name=""/>
        <dsp:cNvSpPr/>
      </dsp:nvSpPr>
      <dsp:spPr>
        <a:xfrm>
          <a:off x="1579065" y="1864435"/>
          <a:ext cx="660939" cy="1354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7736"/>
              </a:lnTo>
              <a:lnTo>
                <a:pt x="660939" y="67736"/>
              </a:lnTo>
              <a:lnTo>
                <a:pt x="660939" y="135472"/>
              </a:lnTo>
            </a:path>
          </a:pathLst>
        </a:custGeom>
        <a:noFill/>
        <a:ln w="1905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BDF87FB-93B7-4116-8F38-B968569C606D}">
      <dsp:nvSpPr>
        <dsp:cNvPr id="0" name=""/>
        <dsp:cNvSpPr/>
      </dsp:nvSpPr>
      <dsp:spPr>
        <a:xfrm>
          <a:off x="1998860" y="1999907"/>
          <a:ext cx="482291" cy="904435"/>
        </a:xfrm>
        <a:prstGeom prst="roundRect">
          <a:avLst>
            <a:gd name="adj" fmla="val 10000"/>
          </a:avLst>
        </a:prstGeom>
        <a:solidFill>
          <a:srgbClr val="92D050"/>
        </a:solidFill>
        <a:ln w="22225" cap="rnd" cmpd="sng" algn="ctr">
          <a:solidFill>
            <a:prstClr val="white">
              <a:hueOff val="0"/>
              <a:satOff val="0"/>
              <a:lumOff val="0"/>
              <a:alphaOff val="0"/>
            </a:prst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it-IT" sz="700" kern="1200" dirty="0">
              <a:solidFill>
                <a:schemeClr val="tx1"/>
              </a:solidFill>
            </a:rPr>
            <a:t>ACQUIZIONE  DI SOLO UN GENITORE </a:t>
          </a:r>
          <a:r>
            <a:rPr lang="it-IT" sz="700" kern="1200" dirty="0">
              <a:solidFill>
                <a:prstClr val="black"/>
              </a:solidFill>
              <a:latin typeface="Gill Sans MT" panose="020B0502020104020203"/>
              <a:ea typeface="+mn-ea"/>
              <a:cs typeface="+mn-cs"/>
            </a:rPr>
            <a:t>DOPO</a:t>
          </a:r>
          <a:r>
            <a:rPr lang="it-IT" sz="700" kern="1200" dirty="0">
              <a:solidFill>
                <a:schemeClr val="tx1"/>
              </a:solidFill>
            </a:rPr>
            <a:t> IL MATRIMONIO </a:t>
          </a:r>
          <a:endParaRPr lang="it-IT" sz="700" kern="1200" dirty="0"/>
        </a:p>
      </dsp:txBody>
      <dsp:txXfrm>
        <a:off x="2012986" y="2014033"/>
        <a:ext cx="454039" cy="876183"/>
      </dsp:txXfrm>
    </dsp:sp>
    <dsp:sp modelId="{9DFD962D-DABE-4DCE-AC83-B08168DC8433}">
      <dsp:nvSpPr>
        <dsp:cNvPr id="0" name=""/>
        <dsp:cNvSpPr/>
      </dsp:nvSpPr>
      <dsp:spPr>
        <a:xfrm>
          <a:off x="1579065" y="1864435"/>
          <a:ext cx="1315813" cy="1354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7736"/>
              </a:lnTo>
              <a:lnTo>
                <a:pt x="1315813" y="67736"/>
              </a:lnTo>
              <a:lnTo>
                <a:pt x="1315813" y="135472"/>
              </a:lnTo>
            </a:path>
          </a:pathLst>
        </a:custGeom>
        <a:noFill/>
        <a:ln w="1905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44BCDB-E300-448D-AA39-FDF5E0337F60}">
      <dsp:nvSpPr>
        <dsp:cNvPr id="0" name=""/>
        <dsp:cNvSpPr/>
      </dsp:nvSpPr>
      <dsp:spPr>
        <a:xfrm>
          <a:off x="2633557" y="1999907"/>
          <a:ext cx="522643" cy="915398"/>
        </a:xfrm>
        <a:prstGeom prst="roundRect">
          <a:avLst>
            <a:gd name="adj" fmla="val 10000"/>
          </a:avLst>
        </a:prstGeom>
        <a:solidFill>
          <a:schemeClr val="bg1">
            <a:lumMod val="9500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it-IT" sz="700" kern="1200" dirty="0">
              <a:solidFill>
                <a:schemeClr val="tx1"/>
              </a:solidFill>
            </a:rPr>
            <a:t>ACQUIZIONE  DI UN  GENITORE PRIMA E DI UNO DOPO IL MATRIMONIO </a:t>
          </a:r>
          <a:endParaRPr lang="it-IT" sz="700" kern="1200" dirty="0"/>
        </a:p>
      </dsp:txBody>
      <dsp:txXfrm>
        <a:off x="2648865" y="2015215"/>
        <a:ext cx="492027" cy="884782"/>
      </dsp:txXfrm>
    </dsp:sp>
    <dsp:sp modelId="{B9ADF349-58AE-41B4-A4DB-22219247F2D8}">
      <dsp:nvSpPr>
        <dsp:cNvPr id="0" name=""/>
        <dsp:cNvSpPr/>
      </dsp:nvSpPr>
      <dsp:spPr>
        <a:xfrm>
          <a:off x="2728940" y="1390280"/>
          <a:ext cx="1173444" cy="1354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7736"/>
              </a:lnTo>
              <a:lnTo>
                <a:pt x="1173444" y="67736"/>
              </a:lnTo>
              <a:lnTo>
                <a:pt x="1173444" y="135472"/>
              </a:lnTo>
            </a:path>
          </a:pathLst>
        </a:custGeom>
        <a:noFill/>
        <a:ln w="1905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30214C5-83EC-4DB0-A57C-389570A6BA6F}">
      <dsp:nvSpPr>
        <dsp:cNvPr id="0" name=""/>
        <dsp:cNvSpPr/>
      </dsp:nvSpPr>
      <dsp:spPr>
        <a:xfrm>
          <a:off x="3228350" y="1525753"/>
          <a:ext cx="1348067" cy="338681"/>
        </a:xfrm>
        <a:prstGeom prst="roundRect">
          <a:avLst>
            <a:gd name="adj" fmla="val 10000"/>
          </a:avLst>
        </a:prstGeom>
        <a:solidFill>
          <a:schemeClr val="bg1">
            <a:lumMod val="9500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it-IT" sz="700" kern="1200" dirty="0">
              <a:solidFill>
                <a:schemeClr val="tx1"/>
              </a:solidFill>
            </a:rPr>
            <a:t>MATRIMONIO SUCCESSIVO ALLA NASCITA DEL FIGLIO (14%)</a:t>
          </a:r>
        </a:p>
      </dsp:txBody>
      <dsp:txXfrm>
        <a:off x="3238270" y="1535673"/>
        <a:ext cx="1328227" cy="318841"/>
      </dsp:txXfrm>
    </dsp:sp>
    <dsp:sp modelId="{03611A3F-7621-4AAF-99B5-85DC053BF11B}">
      <dsp:nvSpPr>
        <dsp:cNvPr id="0" name=""/>
        <dsp:cNvSpPr/>
      </dsp:nvSpPr>
      <dsp:spPr>
        <a:xfrm>
          <a:off x="3528009" y="1864435"/>
          <a:ext cx="374374" cy="136729"/>
        </a:xfrm>
        <a:custGeom>
          <a:avLst/>
          <a:gdLst/>
          <a:ahLst/>
          <a:cxnLst/>
          <a:rect l="0" t="0" r="0" b="0"/>
          <a:pathLst>
            <a:path>
              <a:moveTo>
                <a:pt x="374374" y="0"/>
              </a:moveTo>
              <a:lnTo>
                <a:pt x="374374" y="68364"/>
              </a:lnTo>
              <a:lnTo>
                <a:pt x="0" y="68364"/>
              </a:lnTo>
              <a:lnTo>
                <a:pt x="0" y="136729"/>
              </a:lnTo>
            </a:path>
          </a:pathLst>
        </a:custGeom>
        <a:noFill/>
        <a:ln w="1905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AD0CA43-AC84-443A-9051-057249F12208}">
      <dsp:nvSpPr>
        <dsp:cNvPr id="0" name=""/>
        <dsp:cNvSpPr/>
      </dsp:nvSpPr>
      <dsp:spPr>
        <a:xfrm>
          <a:off x="3298056" y="2001164"/>
          <a:ext cx="459907" cy="925728"/>
        </a:xfrm>
        <a:prstGeom prst="roundRect">
          <a:avLst>
            <a:gd name="adj" fmla="val 10000"/>
          </a:avLst>
        </a:prstGeom>
        <a:solidFill>
          <a:srgbClr val="FFC000"/>
        </a:solidFill>
        <a:ln w="22225" cap="rnd" cmpd="sng" algn="ctr">
          <a:solidFill>
            <a:prstClr val="white">
              <a:hueOff val="0"/>
              <a:satOff val="0"/>
              <a:lumOff val="0"/>
              <a:alphaOff val="0"/>
            </a:prst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it-IT" sz="700" kern="1200" dirty="0">
              <a:solidFill>
                <a:schemeClr val="tx1"/>
              </a:solidFill>
            </a:rPr>
            <a:t>ACQUIZIONE  DI SOLO UN GENITORE PRIMA DEL MATRIMONIO </a:t>
          </a:r>
          <a:endParaRPr lang="it-IT" sz="700" kern="1200" dirty="0"/>
        </a:p>
      </dsp:txBody>
      <dsp:txXfrm>
        <a:off x="3311526" y="2014634"/>
        <a:ext cx="432967" cy="898788"/>
      </dsp:txXfrm>
    </dsp:sp>
    <dsp:sp modelId="{93ED1B69-61C2-4668-97D6-87C1A215A803}">
      <dsp:nvSpPr>
        <dsp:cNvPr id="0" name=""/>
        <dsp:cNvSpPr/>
      </dsp:nvSpPr>
      <dsp:spPr>
        <a:xfrm>
          <a:off x="3902384" y="1864435"/>
          <a:ext cx="300878" cy="1447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2379"/>
              </a:lnTo>
              <a:lnTo>
                <a:pt x="300878" y="72379"/>
              </a:lnTo>
              <a:lnTo>
                <a:pt x="300878" y="144759"/>
              </a:lnTo>
            </a:path>
          </a:pathLst>
        </a:custGeom>
        <a:noFill/>
        <a:ln w="1905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D25044D-756A-49CF-B905-6F110167A4CE}">
      <dsp:nvSpPr>
        <dsp:cNvPr id="0" name=""/>
        <dsp:cNvSpPr/>
      </dsp:nvSpPr>
      <dsp:spPr>
        <a:xfrm>
          <a:off x="3915643" y="2009194"/>
          <a:ext cx="575238" cy="828828"/>
        </a:xfrm>
        <a:prstGeom prst="roundRect">
          <a:avLst>
            <a:gd name="adj" fmla="val 10000"/>
          </a:avLst>
        </a:prstGeom>
        <a:solidFill>
          <a:schemeClr val="bg1">
            <a:lumMod val="9500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it-IT" sz="700" kern="1200" dirty="0">
              <a:solidFill>
                <a:schemeClr val="tx1"/>
              </a:solidFill>
            </a:rPr>
            <a:t>ACQUIZIONE  DI ENTRAMBI I GENITORI PRIMA DEL MATRIMONIO </a:t>
          </a:r>
          <a:endParaRPr lang="it-IT" sz="700" kern="1200" dirty="0"/>
        </a:p>
      </dsp:txBody>
      <dsp:txXfrm>
        <a:off x="3932491" y="2026042"/>
        <a:ext cx="541542" cy="795132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6">
  <dgm:title val=""/>
  <dgm:desc val=""/>
  <dgm:catLst>
    <dgm:cat type="hierarchy" pri="3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4">
          <dgm:prSet phldr="1"/>
        </dgm:pt>
        <dgm:pt modelId="5">
          <dgm:prSet phldr="1"/>
        </dgm:pt>
        <dgm:pt modelId="6">
          <dgm:prSet phldr="1"/>
        </dgm:pt>
      </dgm:ptLst>
      <dgm:cxnLst>
        <dgm:cxn modelId="7" srcId="0" destId="1" srcOrd="0" destOrd="0"/>
        <dgm:cxn modelId="8" srcId="1" destId="2" srcOrd="0" destOrd="0"/>
        <dgm:cxn modelId="9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10" srcId="0" destId="4" srcOrd="1" destOrd="0"/>
        <dgm:cxn modelId="11" srcId="0" destId="5" srcOrd="2" destOrd="0"/>
        <dgm:cxn modelId="12" srcId="0" destId="6" srcOrd="3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  <dgm:pt modelId="2"/>
        <dgm:pt modelId="3"/>
      </dgm:ptLst>
      <dgm:cxnLst>
        <dgm:cxn modelId="4" srcId="0" destId="1" srcOrd="0" destOrd="0"/>
        <dgm:cxn modelId="13" srcId="1" destId="11" srcOrd="0" destOrd="0"/>
        <dgm:cxn modelId="14" srcId="1" destId="12" srcOrd="1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  <dgm:pt modelId="4"/>
        <dgm:pt modelId="5"/>
        <dgm:pt modelId="6"/>
        <dgm:pt modelId="7"/>
      </dgm:ptLst>
      <dgm:cxnLst>
        <dgm:cxn modelId="8" srcId="0" destId="1" srcOrd="0" destOrd="0"/>
        <dgm:cxn modelId="9" srcId="1" destId="2" srcOrd="0" destOrd="0"/>
        <dgm:cxn modelId="10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  <dgm:cxn modelId="11" srcId="0" destId="4" srcOrd="1" destOrd="0"/>
        <dgm:cxn modelId="12" srcId="0" destId="5" srcOrd="2" destOrd="0"/>
        <dgm:cxn modelId="13" srcId="0" destId="6" srcOrd="3" destOrd="0"/>
        <dgm:cxn modelId="14" srcId="0" destId="7" srcOrd="4" destOrd="0"/>
      </dgm:cxnLst>
      <dgm:bg/>
      <dgm:whole/>
    </dgm:dataModel>
  </dgm:clrData>
  <dgm:layoutNode name="mainComposite">
    <dgm:varLst>
      <dgm:chPref val="1"/>
      <dgm:dir/>
      <dgm:animOne val="branch"/>
      <dgm:animLvl val="lvl"/>
      <dgm:resizeHandles val="exact"/>
    </dgm:varLst>
    <dgm:alg type="composite">
      <dgm:param type="vertAlign" val="mid"/>
      <dgm:param type="horzAlign" val="ctr"/>
    </dgm:alg>
    <dgm:shape xmlns:r="http://schemas.openxmlformats.org/officeDocument/2006/relationships" r:blip="">
      <dgm:adjLst/>
    </dgm:shape>
    <dgm:presOf/>
    <dgm:choose name="Name0">
      <dgm:if name="Name1" axis="ch" ptType="node" func="cnt" op="gte" val="2">
        <dgm:choose name="Name2">
          <dgm:if name="Name3" func="var" arg="dir" op="equ" val="norm">
            <dgm:constrLst>
              <dgm:constr type="l" for="ch" forName="hierFlow" refType="w" fact="0.3"/>
              <dgm:constr type="t" for="ch" forName="hierFlow"/>
              <dgm:constr type="r" for="ch" forName="hierFlow" refType="w" fact="0.98"/>
              <dgm:constr type="b" for="ch" forName="hierFlow" refType="h" fact="0.98"/>
              <dgm:constr type="l" for="ch" forName="bgShapesFlow"/>
              <dgm:constr type="t" for="ch" forName="bgShapesFlow"/>
              <dgm:constr type="r" for="ch" forName="bgShapesFlow" refType="w"/>
              <dgm:constr type="b" for="ch" forName="bgShapesFlow" refType="h"/>
              <dgm:constr type="w" for="des" forName="level1Shape" refType="w"/>
              <dgm:constr type="h" for="des" forName="level1Shape" refType="w" refFor="des" refForName="level1Shape" fact="0.66667"/>
              <dgm:constr type="w" for="des" forName="level2Shape" refType="w" refFor="des" refForName="level1Shape" op="equ"/>
              <dgm:constr type="h" for="des" forName="level2Shape" refType="h" refFor="des" refForName="level1Shape" op="equ"/>
              <dgm:constr type="sp" for="des" refType="h" refFor="des" refForName="level1Shape" op="equ" fact="0.4"/>
              <dgm:constr type="sibSp" for="des" forName="hierChild1" refType="w" refFor="des" refForName="level1Shape" op="equ" fact="0.3"/>
              <dgm:constr type="sibSp" for="des" forName="hierChild2" refType="sibSp" refFor="des" refForName="hierChild1" op="equ"/>
              <dgm:constr type="sibSp" for="des" forName="hierChild3" refType="sibSp" refFor="des" refForName="hierChild1" op="equ"/>
              <dgm:constr type="userA" for="des" refType="h" refFor="des" refForName="level1Shape" op="equ"/>
              <dgm:constr type="userB" for="des" refType="sp" refFor="des" op="equ"/>
              <dgm:constr type="h" for="des" forName="firstBuf" refType="h" refFor="des" refForName="level1Shape" fact="0.1"/>
            </dgm:constrLst>
          </dgm:if>
          <dgm:else name="Name4">
            <dgm:constrLst>
              <dgm:constr type="l" for="ch" forName="hierFlow" refType="w" fact="0.02"/>
              <dgm:constr type="t" for="ch" forName="hierFlow"/>
              <dgm:constr type="r" for="ch" forName="hierFlow" refType="w" fact="0.7"/>
              <dgm:constr type="b" for="ch" forName="hierFlow" refType="h" fact="0.98"/>
              <dgm:constr type="l" for="ch" forName="bgShapesFlow"/>
              <dgm:constr type="t" for="ch" forName="bgShapesFlow"/>
              <dgm:constr type="r" for="ch" forName="bgShapesFlow" refType="w"/>
              <dgm:constr type="b" for="ch" forName="bgShapesFlow" refType="h"/>
              <dgm:constr type="w" for="des" forName="level1Shape" refType="w"/>
              <dgm:constr type="h" for="des" forName="level1Shape" refType="w" refFor="des" refForName="level1Shape" fact="0.66667"/>
              <dgm:constr type="w" for="des" forName="level2Shape" refType="w" refFor="des" refForName="level1Shape" op="equ"/>
              <dgm:constr type="h" for="des" forName="level2Shape" refType="h" refFor="des" refForName="level1Shape" op="equ"/>
              <dgm:constr type="sp" for="des" refType="h" refFor="des" refForName="level1Shape" op="equ" fact="0.4"/>
              <dgm:constr type="sibSp" for="des" forName="hierChild1" refType="w" refFor="des" refForName="level1Shape" op="equ" fact="0.3"/>
              <dgm:constr type="sibSp" for="des" forName="hierChild2" refType="sibSp" refFor="des" refForName="hierChild1" op="equ"/>
              <dgm:constr type="sibSp" for="des" forName="hierChild3" refType="sibSp" refFor="des" refForName="hierChild1" op="equ"/>
              <dgm:constr type="userA" for="des" refType="h" refFor="des" refForName="level1Shape" op="equ"/>
              <dgm:constr type="userB" for="des" refType="sp" refFor="des" op="equ"/>
              <dgm:constr type="h" for="des" forName="firstBuf" refType="h" refFor="des" refForName="level1Shape" fact="0.1"/>
            </dgm:constrLst>
          </dgm:else>
        </dgm:choose>
      </dgm:if>
      <dgm:else name="Name5">
        <dgm:constrLst>
          <dgm:constr type="l" for="ch" forName="hierFlow"/>
          <dgm:constr type="t" for="ch" forName="hierFlow"/>
          <dgm:constr type="r" for="ch" forName="hierFlow" refType="w"/>
          <dgm:constr type="b" for="ch" forName="hierFlow" refType="h"/>
          <dgm:constr type="l" for="ch" forName="bgShapesFlow"/>
          <dgm:constr type="t" for="ch" forName="bgShapesFlow"/>
          <dgm:constr type="r" for="ch" forName="bgShapesFlow" refType="w"/>
          <dgm:constr type="b" for="ch" forName="bgShapesFlow" refType="h"/>
          <dgm:constr type="w" for="des" forName="level1Shape" refType="w"/>
          <dgm:constr type="h" for="des" forName="level1Shape" refType="w" refFor="des" refForName="level1Shape" fact="0.66667"/>
          <dgm:constr type="w" for="des" forName="level2Shape" refType="w" refFor="des" refForName="level1Shape" op="equ"/>
          <dgm:constr type="h" for="des" forName="level2Shape" refType="h" refFor="des" refForName="level1Shape" op="equ"/>
          <dgm:constr type="sp" for="des" refType="h" refFor="des" refForName="level1Shape" op="equ" fact="0.4"/>
          <dgm:constr type="sibSp" for="des" forName="hierChild1" refType="w" refFor="des" refForName="level1Shape" op="equ" fact="0.3"/>
          <dgm:constr type="sibSp" for="des" forName="hierChild2" refType="sibSp" refFor="des" refForName="hierChild1" op="equ"/>
          <dgm:constr type="sibSp" for="des" forName="hierChild3" refType="sibSp" refFor="des" refForName="hierChild1" op="equ"/>
          <dgm:constr type="userA" for="des" refType="h" refFor="des" refForName="level1Shape" op="equ"/>
          <dgm:constr type="userB" for="des" refType="sp" refFor="des" op="equ"/>
          <dgm:constr type="h" for="des" forName="firstBuf" refType="h" refFor="des" refForName="level1Shape" fact="0.1"/>
        </dgm:constrLst>
      </dgm:else>
    </dgm:choose>
    <dgm:ruleLst/>
    <dgm:layoutNode name="hierFlow">
      <dgm:alg type="lin">
        <dgm:param type="linDir" val="fromT"/>
        <dgm:param type="nodeVertAlign" val="t"/>
        <dgm:param type="vertAlign" val="t"/>
        <dgm:param type="nodeHorzAlign" val="ctr"/>
        <dgm:param type="fallback" val="2D"/>
      </dgm:alg>
      <dgm:shape xmlns:r="http://schemas.openxmlformats.org/officeDocument/2006/relationships" r:blip="">
        <dgm:adjLst/>
      </dgm:shape>
      <dgm:presOf/>
      <dgm:constrLst/>
      <dgm:ruleLst/>
      <dgm:choose name="Name6">
        <dgm:if name="Name7" axis="ch" ptType="node" func="cnt" op="gte" val="2">
          <dgm:layoutNode name="firstBuf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if>
        <dgm:else name="Name8"/>
      </dgm:choose>
      <dgm:layoutNode name="hierChild1">
        <dgm:varLst>
          <dgm:chPref val="1"/>
          <dgm:animOne val="branch"/>
          <dgm:animLvl val="lvl"/>
        </dgm:varLst>
        <dgm:choose name="Name9">
          <dgm:if name="Name10" func="var" arg="dir" op="equ" val="norm">
            <dgm:alg type="hierChild">
              <dgm:param type="linDir" val="fromL"/>
              <dgm:param type="vertAlign" val="t"/>
            </dgm:alg>
          </dgm:if>
          <dgm:else name="Name11">
            <dgm:alg type="hierChild">
              <dgm:param type="linDir" val="fromR"/>
              <dgm:param type="vertAlign" val="t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primFontSz" for="des" ptType="node" op="equ"/>
        </dgm:constrLst>
        <dgm:ruleLst/>
        <dgm:forEach name="Name12" axis="ch" cnt="3">
          <dgm:forEach name="Name13" axis="self" ptType="node">
            <dgm:layoutNode name="Name14">
              <dgm:alg type="hierRoot"/>
              <dgm:shape xmlns:r="http://schemas.openxmlformats.org/officeDocument/2006/relationships" r:blip="">
                <dgm:adjLst/>
              </dgm:shape>
              <dgm:presOf/>
              <dgm:constrLst/>
              <dgm:ruleLst/>
              <dgm:layoutNode name="level1Shape" styleLbl="node0">
                <dgm:varLst>
                  <dgm:chPref val="3"/>
                </dgm:varLst>
                <dgm:alg type="tx"/>
                <dgm:shape xmlns:r="http://schemas.openxmlformats.org/officeDocument/2006/relationships" type="roundRect" r:blip="">
                  <dgm:adjLst>
                    <dgm:adj idx="1" val="0.1"/>
                  </dgm:adjLst>
                </dgm:shape>
                <dgm:presOf axis="self"/>
                <dgm:constrLst>
                  <dgm:constr type="primFontSz" val="65"/>
                  <dgm:constr type="tMarg" refType="primFontSz" fact="0.3"/>
                  <dgm:constr type="bMarg" refType="primFontSz" fact="0.3"/>
                  <dgm:constr type="lMarg" refType="primFontSz" fact="0.3"/>
                  <dgm:constr type="rMarg" refType="primFontSz" fact="0.3"/>
                </dgm:constrLst>
                <dgm:ruleLst>
                  <dgm:rule type="primFontSz" val="5" fact="NaN" max="NaN"/>
                </dgm:ruleLst>
              </dgm:layoutNode>
              <dgm:layoutNode name="hierChild2">
                <dgm:choose name="Name15">
                  <dgm:if name="Name16" func="var" arg="dir" op="equ" val="norm">
                    <dgm:alg type="hierChild">
                      <dgm:param type="linDir" val="fromL"/>
                    </dgm:alg>
                  </dgm:if>
                  <dgm:else name="Name17">
                    <dgm:alg type="hierChild">
                      <dgm:param type="linDir" val="fromR"/>
                    </dgm:alg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constrLst/>
                <dgm:ruleLst/>
                <dgm:forEach name="repeat" axis="ch">
                  <dgm:forEach name="Name18" axis="self" ptType="parTrans" cnt="1">
                    <dgm:layoutNode name="Name19">
                      <dgm:alg type="conn">
                        <dgm:param type="dim" val="1D"/>
                        <dgm:param type="endSty" val="noArr"/>
                        <dgm:param type="connRout" val="bend"/>
                        <dgm:param type="begPts" val="bCtr"/>
                        <dgm:param type="endPts" val="tCtr"/>
                      </dgm:alg>
                      <dgm:shape xmlns:r="http://schemas.openxmlformats.org/officeDocument/2006/relationships" type="conn" r:blip="">
                        <dgm:adjLst/>
                      </dgm:shape>
                      <dgm:presOf axis="self"/>
                      <dgm:constrLst>
                        <dgm:constr type="w" val="1"/>
                        <dgm:constr type="h" val="1"/>
                        <dgm:constr type="begPad"/>
                        <dgm:constr type="endPad"/>
                      </dgm:constrLst>
                      <dgm:ruleLst/>
                    </dgm:layoutNode>
                  </dgm:forEach>
                  <dgm:forEach name="Name20" axis="self" ptType="node">
                    <dgm:layoutNode name="Name21">
                      <dgm:alg type="hierRoot"/>
                      <dgm:shape xmlns:r="http://schemas.openxmlformats.org/officeDocument/2006/relationships" r:blip="">
                        <dgm:adjLst/>
                      </dgm:shape>
                      <dgm:presOf/>
                      <dgm:constrLst/>
                      <dgm:ruleLst/>
                      <dgm:layoutNode name="level2Shape">
                        <dgm:alg type="tx"/>
                        <dgm:shape xmlns:r="http://schemas.openxmlformats.org/officeDocument/2006/relationships" type="roundRect" r:blip="">
                          <dgm:adjLst>
                            <dgm:adj idx="1" val="0.1"/>
                          </dgm:adjLst>
                        </dgm:shape>
                        <dgm:presOf axis="self"/>
                        <dgm:constrLst>
                          <dgm:constr type="primFontSz" val="65"/>
                          <dgm:constr type="tMarg" refType="primFontSz" fact="0.3"/>
                          <dgm:constr type="bMarg" refType="primFontSz" fact="0.3"/>
                          <dgm:constr type="lMarg" refType="primFontSz" fact="0.3"/>
                          <dgm:constr type="r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  <dgm:layoutNode name="hierChild3">
                        <dgm:choose name="Name22">
                          <dgm:if name="Name23" func="var" arg="dir" op="equ" val="norm">
                            <dgm:alg type="hierChild">
                              <dgm:param type="linDir" val="fromL"/>
                            </dgm:alg>
                          </dgm:if>
                          <dgm:else name="Name24">
                            <dgm:alg type="hierChild">
                              <dgm:param type="linDir" val="fromR"/>
                            </dgm:alg>
                          </dgm:else>
                        </dgm:choose>
                        <dgm:shape xmlns:r="http://schemas.openxmlformats.org/officeDocument/2006/relationships" r:blip="">
                          <dgm:adjLst/>
                        </dgm:shape>
                        <dgm:presOf/>
                        <dgm:constrLst/>
                        <dgm:ruleLst/>
                        <dgm:forEach name="Name25" ref="repeat"/>
                      </dgm:layoutNode>
                    </dgm:layoutNode>
                  </dgm:forEach>
                </dgm:forEach>
              </dgm:layoutNode>
            </dgm:layoutNode>
          </dgm:forEach>
        </dgm:forEach>
      </dgm:layoutNode>
    </dgm:layoutNode>
    <dgm:layoutNode name="bgShapesFlow">
      <dgm:alg type="lin">
        <dgm:param type="linDir" val="fromT"/>
        <dgm:param type="nodeVertAlign" val="t"/>
        <dgm:param type="vertAlign" val="t"/>
        <dgm:param type="nodeHorzAlign" val="ctr"/>
      </dgm:alg>
      <dgm:shape xmlns:r="http://schemas.openxmlformats.org/officeDocument/2006/relationships" r:blip="">
        <dgm:adjLst/>
      </dgm:shape>
      <dgm:presOf/>
      <dgm:constrLst>
        <dgm:constr type="userB"/>
        <dgm:constr type="w" for="ch" forName="rectComp" refType="w"/>
        <dgm:constr type="h" for="ch" forName="rectComp" refType="h"/>
        <dgm:constr type="w" for="des" forName="bgRect" refType="w"/>
        <dgm:constr type="primFontSz" for="des" forName="bgRectTx" op="equ"/>
      </dgm:constrLst>
      <dgm:ruleLst/>
      <dgm:forEach name="Name26" axis="ch" ptType="node" st="2">
        <dgm:layoutNode name="rectComp">
          <dgm:alg type="composite">
            <dgm:param type="vertAlign" val="t"/>
            <dgm:param type="horzAlign" val="ctr"/>
          </dgm:alg>
          <dgm:shape xmlns:r="http://schemas.openxmlformats.org/officeDocument/2006/relationships" r:blip="">
            <dgm:adjLst/>
          </dgm:shape>
          <dgm:presOf/>
          <dgm:choose name="Name27">
            <dgm:if name="Name28" func="var" arg="dir" op="equ" val="norm">
              <dgm:constrLst>
                <dgm:constr type="userA"/>
                <dgm:constr type="l" for="ch" forName="bgRect"/>
                <dgm:constr type="t" for="ch" forName="bgRect"/>
                <dgm:constr type="h" for="ch" forName="bgRect" refType="userA" fact="1.2"/>
                <dgm:constr type="l" for="ch" forName="bgRectTx"/>
                <dgm:constr type="t" for="ch" forName="bgRectTx"/>
                <dgm:constr type="w" for="ch" forName="bgRectTx" refType="w" refFor="ch" refForName="bgRect" fact="0.3"/>
                <dgm:constr type="h" for="ch" forName="bgRectTx" refType="h" refFor="ch" refForName="bgRect" op="equ"/>
              </dgm:constrLst>
            </dgm:if>
            <dgm:else name="Name29">
              <dgm:constrLst>
                <dgm:constr type="userA"/>
                <dgm:constr type="l" for="ch" forName="bgRect"/>
                <dgm:constr type="t" for="ch" forName="bgRect"/>
                <dgm:constr type="h" for="ch" forName="bgRect" refType="userA" fact="1.2"/>
                <dgm:constr type="r" for="ch" forName="bgRectTx" refType="w"/>
                <dgm:constr type="t" for="ch" forName="bgRectTx"/>
                <dgm:constr type="w" for="ch" forName="bgRectTx" refType="w" refFor="ch" refForName="bgRect" fact="0.3"/>
                <dgm:constr type="h" for="ch" forName="bgRectTx" refType="h" refFor="ch" refForName="bgRect" op="equ"/>
              </dgm:constrLst>
            </dgm:else>
          </dgm:choose>
          <dgm:ruleLst/>
          <dgm:layoutNode name="bgRect" styleLbl="bgShp">
            <dgm:alg type="sp"/>
            <dgm:shape xmlns:r="http://schemas.openxmlformats.org/officeDocument/2006/relationships" type="roundRect" r:blip="" zOrderOff="-999">
              <dgm:adjLst>
                <dgm:adj idx="1" val="0.1"/>
              </dgm:adjLst>
            </dgm:shape>
            <dgm:presOf axis="desOrSelf" ptType="node"/>
            <dgm:constrLst/>
            <dgm:ruleLst/>
          </dgm:layoutNode>
          <dgm:layoutNode name="bgRectTx" styleLbl="bgShp">
            <dgm:varLst>
              <dgm:bulletEnabled val="1"/>
            </dgm:varLst>
            <dgm:alg type="tx"/>
            <dgm:presOf axis="desOrSelf" ptType="node"/>
            <dgm:shape xmlns:r="http://schemas.openxmlformats.org/officeDocument/2006/relationships" type="rect" r:blip="" zOrderOff="-999" hideGeom="1">
              <dgm:adjLst/>
            </dgm:shape>
            <dgm:constrLst>
              <dgm:constr type="primFontSz" val="65"/>
            </dgm:constrLst>
            <dgm:ruleLst>
              <dgm:rule type="primFontSz" val="5" fact="NaN" max="NaN"/>
            </dgm:ruleLst>
          </dgm:layoutNode>
        </dgm:layoutNode>
        <dgm:choose name="Name30">
          <dgm:if name="Name31" axis="self" ptType="node" func="revPos" op="gte" val="2">
            <dgm:layoutNode name="spComp">
              <dgm:alg type="composite">
                <dgm:param type="vertAlign" val="t"/>
                <dgm:param type="horzAlign" val="ctr"/>
              </dgm:alg>
              <dgm:shape xmlns:r="http://schemas.openxmlformats.org/officeDocument/2006/relationships" r:blip="">
                <dgm:adjLst/>
              </dgm:shape>
              <dgm:presOf/>
              <dgm:constrLst>
                <dgm:constr type="userA"/>
                <dgm:constr type="userB"/>
                <dgm:constr type="l" for="ch" forName="vSp"/>
                <dgm:constr type="t" for="ch" forName="vSp"/>
                <dgm:constr type="h" for="ch" forName="vSp" refType="userB"/>
                <dgm:constr type="hOff" for="ch" forName="vSp" refType="userA" fact="-0.2"/>
              </dgm:constrLst>
              <dgm:ruleLst/>
              <dgm:layoutNode name="vSp">
                <dgm:alg type="sp"/>
                <dgm:shape xmlns:r="http://schemas.openxmlformats.org/officeDocument/2006/relationships" r:blip="">
                  <dgm:adjLst/>
                </dgm:shape>
                <dgm:presOf/>
                <dgm:constrLst/>
                <dgm:ruleLst/>
              </dgm:layoutNode>
            </dgm:layoutNode>
          </dgm:if>
          <dgm:else name="Name32"/>
        </dgm:choose>
      </dgm:forEach>
    </dgm:layoutNod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diagramLayout" Target="../diagrams/layout1.xml"/><Relationship Id="rId2" Type="http://schemas.openxmlformats.org/officeDocument/2006/relationships/diagramData" Target="../diagrams/data1.xml"/><Relationship Id="rId1" Type="http://schemas.openxmlformats.org/officeDocument/2006/relationships/chart" Target="../charts/chart31.xml"/><Relationship Id="rId6" Type="http://schemas.microsoft.com/office/2007/relationships/diagramDrawing" Target="../diagrams/drawing1.xml"/><Relationship Id="rId5" Type="http://schemas.openxmlformats.org/officeDocument/2006/relationships/diagramColors" Target="../diagrams/colors1.xml"/><Relationship Id="rId4" Type="http://schemas.openxmlformats.org/officeDocument/2006/relationships/diagramQuickStyle" Target="../diagrams/quickStyle1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3.xml"/><Relationship Id="rId1" Type="http://schemas.openxmlformats.org/officeDocument/2006/relationships/chart" Target="../charts/chart42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6.xml"/><Relationship Id="rId1" Type="http://schemas.openxmlformats.org/officeDocument/2006/relationships/chart" Target="../charts/chart4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44450</xdr:rowOff>
    </xdr:from>
    <xdr:to>
      <xdr:col>2</xdr:col>
      <xdr:colOff>539750</xdr:colOff>
      <xdr:row>0</xdr:row>
      <xdr:rowOff>267315</xdr:rowOff>
    </xdr:to>
    <xdr:pic>
      <xdr:nvPicPr>
        <xdr:cNvPr id="3" name="logo" descr="Logo istat.it">
          <a:extLst>
            <a:ext uri="{FF2B5EF4-FFF2-40B4-BE49-F238E27FC236}">
              <a16:creationId xmlns:a16="http://schemas.microsoft.com/office/drawing/2014/main" id="{4BCBD32D-20DD-47D5-8957-FABC3138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44450"/>
          <a:ext cx="1352550" cy="222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536574</xdr:colOff>
      <xdr:row>8</xdr:row>
      <xdr:rowOff>133350</xdr:rowOff>
    </xdr:from>
    <xdr:to>
      <xdr:col>12</xdr:col>
      <xdr:colOff>374650</xdr:colOff>
      <xdr:row>22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A857D3E-2ED8-E341-1084-63FC70FEC7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200024</xdr:colOff>
      <xdr:row>5</xdr:row>
      <xdr:rowOff>6350</xdr:rowOff>
    </xdr:from>
    <xdr:to>
      <xdr:col>15</xdr:col>
      <xdr:colOff>203199</xdr:colOff>
      <xdr:row>17</xdr:row>
      <xdr:rowOff>31750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1E46AD2F-F44F-455A-8073-0BEFC0EE41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50006</xdr:rowOff>
    </xdr:from>
    <xdr:to>
      <xdr:col>9</xdr:col>
      <xdr:colOff>821530</xdr:colOff>
      <xdr:row>22</xdr:row>
      <xdr:rowOff>11906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698D9F7-BA9B-4444-87E9-47A5F846A1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</xdr:row>
      <xdr:rowOff>154780</xdr:rowOff>
    </xdr:from>
    <xdr:to>
      <xdr:col>12</xdr:col>
      <xdr:colOff>297656</xdr:colOff>
      <xdr:row>12</xdr:row>
      <xdr:rowOff>178593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19377B3F-5099-40AE-AB41-443C079580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241299</xdr:colOff>
      <xdr:row>18</xdr:row>
      <xdr:rowOff>25400</xdr:rowOff>
    </xdr:from>
    <xdr:to>
      <xdr:col>12</xdr:col>
      <xdr:colOff>247650</xdr:colOff>
      <xdr:row>29</xdr:row>
      <xdr:rowOff>111125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DB4B08F-D125-4B63-97DB-60AF9EB8BE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39220</xdr:colOff>
      <xdr:row>2</xdr:row>
      <xdr:rowOff>165473</xdr:rowOff>
    </xdr:from>
    <xdr:to>
      <xdr:col>16</xdr:col>
      <xdr:colOff>164352</xdr:colOff>
      <xdr:row>12</xdr:row>
      <xdr:rowOff>59764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787BB21-532E-4C5B-948D-2CB38885D8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19050</xdr:colOff>
      <xdr:row>9</xdr:row>
      <xdr:rowOff>10085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56E58BE-215C-4232-AEF0-A1E9B26C41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114300</xdr:colOff>
      <xdr:row>1</xdr:row>
      <xdr:rowOff>180975</xdr:rowOff>
    </xdr:from>
    <xdr:to>
      <xdr:col>12</xdr:col>
      <xdr:colOff>451556</xdr:colOff>
      <xdr:row>9</xdr:row>
      <xdr:rowOff>560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C1258FB-3381-405A-82F0-30C3745EAB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18</xdr:row>
      <xdr:rowOff>44450</xdr:rowOff>
    </xdr:from>
    <xdr:to>
      <xdr:col>7</xdr:col>
      <xdr:colOff>577850</xdr:colOff>
      <xdr:row>32</xdr:row>
      <xdr:rowOff>166687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3EAD045-0D8D-4A7A-B9A5-B3E2E066E3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18</xdr:row>
      <xdr:rowOff>38100</xdr:rowOff>
    </xdr:from>
    <xdr:to>
      <xdr:col>14</xdr:col>
      <xdr:colOff>571500</xdr:colOff>
      <xdr:row>32</xdr:row>
      <xdr:rowOff>171450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E32EDE8-AAD2-42AE-9EA8-536D39FC28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19050</xdr:colOff>
      <xdr:row>9</xdr:row>
      <xdr:rowOff>10085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4A81261-9853-4AF4-92F5-B4CC19A6FF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114300</xdr:colOff>
      <xdr:row>1</xdr:row>
      <xdr:rowOff>180975</xdr:rowOff>
    </xdr:from>
    <xdr:to>
      <xdr:col>12</xdr:col>
      <xdr:colOff>536223</xdr:colOff>
      <xdr:row>9</xdr:row>
      <xdr:rowOff>560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8D5DA10-1319-45B0-9791-237F947636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472688</xdr:colOff>
      <xdr:row>0</xdr:row>
      <xdr:rowOff>146842</xdr:rowOff>
    </xdr:from>
    <xdr:to>
      <xdr:col>14</xdr:col>
      <xdr:colOff>539750</xdr:colOff>
      <xdr:row>12</xdr:row>
      <xdr:rowOff>761999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F7538E9-AE03-47E4-863A-1CA7E3235D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230187</xdr:colOff>
      <xdr:row>0</xdr:row>
      <xdr:rowOff>170655</xdr:rowOff>
    </xdr:from>
    <xdr:to>
      <xdr:col>21</xdr:col>
      <xdr:colOff>428625</xdr:colOff>
      <xdr:row>12</xdr:row>
      <xdr:rowOff>762000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5EA5122-8F3C-4242-B6EA-9173E5D201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454966</xdr:colOff>
      <xdr:row>4</xdr:row>
      <xdr:rowOff>224118</xdr:rowOff>
    </xdr:from>
    <xdr:to>
      <xdr:col>11</xdr:col>
      <xdr:colOff>379234</xdr:colOff>
      <xdr:row>22</xdr:row>
      <xdr:rowOff>29883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89B5323-F477-F2EB-3024-6E628C9C2E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28015</xdr:colOff>
      <xdr:row>2</xdr:row>
      <xdr:rowOff>131854</xdr:rowOff>
    </xdr:from>
    <xdr:to>
      <xdr:col>14</xdr:col>
      <xdr:colOff>89647</xdr:colOff>
      <xdr:row>14</xdr:row>
      <xdr:rowOff>156881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9C30106-27F0-4FD8-93BF-6B262D06EE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235625</xdr:colOff>
      <xdr:row>2</xdr:row>
      <xdr:rowOff>91404</xdr:rowOff>
    </xdr:from>
    <xdr:to>
      <xdr:col>11</xdr:col>
      <xdr:colOff>141941</xdr:colOff>
      <xdr:row>22</xdr:row>
      <xdr:rowOff>37351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F772D41D-EC40-4050-94ED-35D45F3B252F}"/>
            </a:ext>
          </a:extLst>
        </xdr:cNvPr>
        <xdr:cNvGrpSpPr/>
      </xdr:nvGrpSpPr>
      <xdr:grpSpPr>
        <a:xfrm>
          <a:off x="3440507" y="464933"/>
          <a:ext cx="9730140" cy="3965124"/>
          <a:chOff x="4247331" y="449927"/>
          <a:chExt cx="10286632" cy="3889091"/>
        </a:xfrm>
      </xdr:grpSpPr>
      <xdr:graphicFrame macro="">
        <xdr:nvGraphicFramePr>
          <xdr:cNvPr id="4" name="Grafico 3">
            <a:extLst>
              <a:ext uri="{FF2B5EF4-FFF2-40B4-BE49-F238E27FC236}">
                <a16:creationId xmlns:a16="http://schemas.microsoft.com/office/drawing/2014/main" id="{1948DC56-CA5A-9B3C-7E41-218C635F5197}"/>
              </a:ext>
            </a:extLst>
          </xdr:cNvPr>
          <xdr:cNvGraphicFramePr>
            <a:graphicFrameLocks/>
          </xdr:cNvGraphicFramePr>
        </xdr:nvGraphicFramePr>
        <xdr:xfrm>
          <a:off x="4247331" y="449927"/>
          <a:ext cx="5421556" cy="384920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5" name="Grafico 4">
            <a:extLst>
              <a:ext uri="{FF2B5EF4-FFF2-40B4-BE49-F238E27FC236}">
                <a16:creationId xmlns:a16="http://schemas.microsoft.com/office/drawing/2014/main" id="{3A6F8346-6485-B99C-EA58-0C93C24CE404}"/>
              </a:ext>
            </a:extLst>
          </xdr:cNvPr>
          <xdr:cNvGraphicFramePr>
            <a:graphicFrameLocks/>
          </xdr:cNvGraphicFramePr>
        </xdr:nvGraphicFramePr>
        <xdr:xfrm>
          <a:off x="9361426" y="484195"/>
          <a:ext cx="5172537" cy="385482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44824</xdr:colOff>
      <xdr:row>1</xdr:row>
      <xdr:rowOff>168088</xdr:rowOff>
    </xdr:from>
    <xdr:to>
      <xdr:col>11</xdr:col>
      <xdr:colOff>515979</xdr:colOff>
      <xdr:row>10</xdr:row>
      <xdr:rowOff>66691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D71BA07-3911-4DED-8C69-44731D894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31750</xdr:colOff>
      <xdr:row>3</xdr:row>
      <xdr:rowOff>82549</xdr:rowOff>
    </xdr:from>
    <xdr:to>
      <xdr:col>14</xdr:col>
      <xdr:colOff>546100</xdr:colOff>
      <xdr:row>16</xdr:row>
      <xdr:rowOff>123824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B2DF4F1-1D8C-4DA9-9990-2DAAB9B70E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60324</xdr:colOff>
      <xdr:row>2</xdr:row>
      <xdr:rowOff>101600</xdr:rowOff>
    </xdr:from>
    <xdr:to>
      <xdr:col>13</xdr:col>
      <xdr:colOff>6350</xdr:colOff>
      <xdr:row>15</xdr:row>
      <xdr:rowOff>12700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1AE27022-3D24-4B08-BD1B-1D2D819BF4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19050</xdr:colOff>
      <xdr:row>9</xdr:row>
      <xdr:rowOff>10085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BD3548F-DB23-446C-A80D-1E38D659E3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114300</xdr:colOff>
      <xdr:row>1</xdr:row>
      <xdr:rowOff>180975</xdr:rowOff>
    </xdr:from>
    <xdr:to>
      <xdr:col>12</xdr:col>
      <xdr:colOff>585611</xdr:colOff>
      <xdr:row>9</xdr:row>
      <xdr:rowOff>560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D0CA468-51D6-4BE5-95E8-838C53308E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15</xdr:row>
      <xdr:rowOff>88900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E4C9494-C43C-4203-9C9A-0D585517F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15</xdr:row>
      <xdr:rowOff>152400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E3569F5-9861-49C5-A616-F0DC4B3F10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139700</xdr:colOff>
      <xdr:row>2</xdr:row>
      <xdr:rowOff>50800</xdr:rowOff>
    </xdr:from>
    <xdr:to>
      <xdr:col>14</xdr:col>
      <xdr:colOff>444500</xdr:colOff>
      <xdr:row>17</xdr:row>
      <xdr:rowOff>31750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8A61DD6-C48A-47B9-9B6A-ED6E22CCB5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</xdr:row>
      <xdr:rowOff>44450</xdr:rowOff>
    </xdr:from>
    <xdr:to>
      <xdr:col>14</xdr:col>
      <xdr:colOff>314325</xdr:colOff>
      <xdr:row>16</xdr:row>
      <xdr:rowOff>22224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0FB7392-DF54-4780-BDE8-590776333A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</xdr:colOff>
      <xdr:row>2</xdr:row>
      <xdr:rowOff>25400</xdr:rowOff>
    </xdr:from>
    <xdr:to>
      <xdr:col>14</xdr:col>
      <xdr:colOff>330200</xdr:colOff>
      <xdr:row>17</xdr:row>
      <xdr:rowOff>6350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3C1E3B7-B69C-4038-B06F-E24FF30791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53975</xdr:colOff>
      <xdr:row>1</xdr:row>
      <xdr:rowOff>123825</xdr:rowOff>
    </xdr:from>
    <xdr:to>
      <xdr:col>11</xdr:col>
      <xdr:colOff>511175</xdr:colOff>
      <xdr:row>13</xdr:row>
      <xdr:rowOff>60325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9A7C179-80DE-4E1C-8CEB-AE0A6057FD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79023</xdr:colOff>
      <xdr:row>1</xdr:row>
      <xdr:rowOff>269523</xdr:rowOff>
    </xdr:from>
    <xdr:to>
      <xdr:col>11</xdr:col>
      <xdr:colOff>406400</xdr:colOff>
      <xdr:row>14</xdr:row>
      <xdr:rowOff>7056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A2C6FF2-F7B6-4B31-B485-330078F4B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10</xdr:row>
      <xdr:rowOff>76200</xdr:rowOff>
    </xdr:from>
    <xdr:to>
      <xdr:col>10</xdr:col>
      <xdr:colOff>228600</xdr:colOff>
      <xdr:row>28</xdr:row>
      <xdr:rowOff>42863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EC226B3-5B68-4BD0-AD20-8A951B2D3F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228600</xdr:colOff>
      <xdr:row>9</xdr:row>
      <xdr:rowOff>165100</xdr:rowOff>
    </xdr:from>
    <xdr:to>
      <xdr:col>4</xdr:col>
      <xdr:colOff>552449</xdr:colOff>
      <xdr:row>28</xdr:row>
      <xdr:rowOff>165099</xdr:rowOff>
    </xdr:to>
    <xdr:graphicFrame macro="">
      <xdr:nvGraphicFramePr>
        <xdr:cNvPr id="3" name="Diagramma 2">
          <a:extLst>
            <a:ext uri="{FF2B5EF4-FFF2-40B4-BE49-F238E27FC236}">
              <a16:creationId xmlns:a16="http://schemas.microsoft.com/office/drawing/2014/main" id="{72919BF9-F042-489B-85E5-47E6AEFCB6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69850</xdr:rowOff>
    </xdr:from>
    <xdr:to>
      <xdr:col>12</xdr:col>
      <xdr:colOff>622300</xdr:colOff>
      <xdr:row>18</xdr:row>
      <xdr:rowOff>98425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11026D9E-627E-4C9E-B9FD-1DF4C2BC39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8</xdr:row>
      <xdr:rowOff>4762</xdr:rowOff>
    </xdr:from>
    <xdr:to>
      <xdr:col>6</xdr:col>
      <xdr:colOff>66675</xdr:colOff>
      <xdr:row>27</xdr:row>
      <xdr:rowOff>142875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D4BCFB1-720C-417C-BF75-C5AFC973C8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80010</xdr:colOff>
      <xdr:row>2</xdr:row>
      <xdr:rowOff>0</xdr:rowOff>
    </xdr:from>
    <xdr:to>
      <xdr:col>24</xdr:col>
      <xdr:colOff>70485</xdr:colOff>
      <xdr:row>20</xdr:row>
      <xdr:rowOff>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14DFC8B1-5A52-4B7C-8675-ECEAA087A994}"/>
            </a:ext>
          </a:extLst>
        </xdr:cNvPr>
        <xdr:cNvGrpSpPr/>
      </xdr:nvGrpSpPr>
      <xdr:grpSpPr>
        <a:xfrm>
          <a:off x="5205367" y="335643"/>
          <a:ext cx="9651547" cy="2784928"/>
          <a:chOff x="5667375" y="161925"/>
          <a:chExt cx="9134475" cy="2752725"/>
        </a:xfrm>
      </xdr:grpSpPr>
      <xdr:graphicFrame macro="">
        <xdr:nvGraphicFramePr>
          <xdr:cNvPr id="3" name="Grafico 2">
            <a:extLst>
              <a:ext uri="{FF2B5EF4-FFF2-40B4-BE49-F238E27FC236}">
                <a16:creationId xmlns:a16="http://schemas.microsoft.com/office/drawing/2014/main" id="{3129521C-E864-06EB-500B-591D35CB0E3E}"/>
              </a:ext>
            </a:extLst>
          </xdr:cNvPr>
          <xdr:cNvGraphicFramePr/>
        </xdr:nvGraphicFramePr>
        <xdr:xfrm>
          <a:off x="5667375" y="161925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Grafico 3">
            <a:extLst>
              <a:ext uri="{FF2B5EF4-FFF2-40B4-BE49-F238E27FC236}">
                <a16:creationId xmlns:a16="http://schemas.microsoft.com/office/drawing/2014/main" id="{46A3F6B4-D179-09EE-7C49-A45CF30FF7B8}"/>
              </a:ext>
            </a:extLst>
          </xdr:cNvPr>
          <xdr:cNvGraphicFramePr>
            <a:graphicFrameLocks/>
          </xdr:cNvGraphicFramePr>
        </xdr:nvGraphicFramePr>
        <xdr:xfrm>
          <a:off x="10229850" y="171450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43543</xdr:colOff>
      <xdr:row>1</xdr:row>
      <xdr:rowOff>149679</xdr:rowOff>
    </xdr:from>
    <xdr:to>
      <xdr:col>24</xdr:col>
      <xdr:colOff>34017</xdr:colOff>
      <xdr:row>19</xdr:row>
      <xdr:rowOff>149679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A9D69A75-844E-46D8-8688-DC26204238CD}"/>
            </a:ext>
          </a:extLst>
        </xdr:cNvPr>
        <xdr:cNvGrpSpPr/>
      </xdr:nvGrpSpPr>
      <xdr:grpSpPr>
        <a:xfrm>
          <a:off x="5568043" y="324304"/>
          <a:ext cx="9634537" cy="2722563"/>
          <a:chOff x="5667375" y="161925"/>
          <a:chExt cx="9134475" cy="2752725"/>
        </a:xfrm>
      </xdr:grpSpPr>
      <xdr:graphicFrame macro="">
        <xdr:nvGraphicFramePr>
          <xdr:cNvPr id="3" name="Grafico 2">
            <a:extLst>
              <a:ext uri="{FF2B5EF4-FFF2-40B4-BE49-F238E27FC236}">
                <a16:creationId xmlns:a16="http://schemas.microsoft.com/office/drawing/2014/main" id="{B8DE7046-E98C-B16E-73BF-DECC02E4981C}"/>
              </a:ext>
            </a:extLst>
          </xdr:cNvPr>
          <xdr:cNvGraphicFramePr/>
        </xdr:nvGraphicFramePr>
        <xdr:xfrm>
          <a:off x="5667375" y="161925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Grafico 3">
            <a:extLst>
              <a:ext uri="{FF2B5EF4-FFF2-40B4-BE49-F238E27FC236}">
                <a16:creationId xmlns:a16="http://schemas.microsoft.com/office/drawing/2014/main" id="{745DD59C-0F7D-51C8-1912-D227E946072E}"/>
              </a:ext>
            </a:extLst>
          </xdr:cNvPr>
          <xdr:cNvGraphicFramePr>
            <a:graphicFrameLocks/>
          </xdr:cNvGraphicFramePr>
        </xdr:nvGraphicFramePr>
        <xdr:xfrm>
          <a:off x="10229850" y="171450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222250</xdr:colOff>
      <xdr:row>1</xdr:row>
      <xdr:rowOff>107950</xdr:rowOff>
    </xdr:from>
    <xdr:to>
      <xdr:col>11</xdr:col>
      <xdr:colOff>1974849</xdr:colOff>
      <xdr:row>11</xdr:row>
      <xdr:rowOff>38100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1570FCA7-2E8A-459A-AF8A-8FBAA6E8A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</xdr:row>
      <xdr:rowOff>182562</xdr:rowOff>
    </xdr:from>
    <xdr:to>
      <xdr:col>13</xdr:col>
      <xdr:colOff>606424</xdr:colOff>
      <xdr:row>10</xdr:row>
      <xdr:rowOff>7937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8D2D0C6-4A86-4B3B-B646-1D029F2D4B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152400</xdr:rowOff>
    </xdr:from>
    <xdr:to>
      <xdr:col>15</xdr:col>
      <xdr:colOff>6350</xdr:colOff>
      <xdr:row>15</xdr:row>
      <xdr:rowOff>63500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49CC3B2-9442-415D-AC2F-1F9DEC36E9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570230</xdr:colOff>
      <xdr:row>1</xdr:row>
      <xdr:rowOff>76200</xdr:rowOff>
    </xdr:from>
    <xdr:to>
      <xdr:col>12</xdr:col>
      <xdr:colOff>199390</xdr:colOff>
      <xdr:row>19</xdr:row>
      <xdr:rowOff>125730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0F9198D-3DE3-43F1-A2DA-4DA72719FC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19</xdr:row>
      <xdr:rowOff>104775</xdr:rowOff>
    </xdr:from>
    <xdr:to>
      <xdr:col>8</xdr:col>
      <xdr:colOff>9526</xdr:colOff>
      <xdr:row>38</xdr:row>
      <xdr:rowOff>9525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B4E2F358-135C-41DF-B2BC-4AA626C2A398}"/>
            </a:ext>
          </a:extLst>
        </xdr:cNvPr>
        <xdr:cNvGrpSpPr/>
      </xdr:nvGrpSpPr>
      <xdr:grpSpPr>
        <a:xfrm>
          <a:off x="19051" y="3063875"/>
          <a:ext cx="5775325" cy="2679700"/>
          <a:chOff x="8382001" y="2705100"/>
          <a:chExt cx="6086475" cy="3105150"/>
        </a:xfrm>
      </xdr:grpSpPr>
      <xdr:graphicFrame macro="">
        <xdr:nvGraphicFramePr>
          <xdr:cNvPr id="3" name="Grafico 2">
            <a:extLst>
              <a:ext uri="{FF2B5EF4-FFF2-40B4-BE49-F238E27FC236}">
                <a16:creationId xmlns:a16="http://schemas.microsoft.com/office/drawing/2014/main" id="{A54C946A-133C-F18B-FFDF-CF2AE56A1125}"/>
              </a:ext>
            </a:extLst>
          </xdr:cNvPr>
          <xdr:cNvGraphicFramePr>
            <a:graphicFrameLocks/>
          </xdr:cNvGraphicFramePr>
        </xdr:nvGraphicFramePr>
        <xdr:xfrm>
          <a:off x="8382001" y="2714625"/>
          <a:ext cx="3028949" cy="3095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Grafico 3">
            <a:extLst>
              <a:ext uri="{FF2B5EF4-FFF2-40B4-BE49-F238E27FC236}">
                <a16:creationId xmlns:a16="http://schemas.microsoft.com/office/drawing/2014/main" id="{830CEC82-BDE6-EA2D-7A14-378795F04E5B}"/>
              </a:ext>
            </a:extLst>
          </xdr:cNvPr>
          <xdr:cNvGraphicFramePr>
            <a:graphicFrameLocks/>
          </xdr:cNvGraphicFramePr>
        </xdr:nvGraphicFramePr>
        <xdr:xfrm>
          <a:off x="11439526" y="2705100"/>
          <a:ext cx="3028950" cy="30861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34289</xdr:colOff>
      <xdr:row>2</xdr:row>
      <xdr:rowOff>21590</xdr:rowOff>
    </xdr:from>
    <xdr:to>
      <xdr:col>15</xdr:col>
      <xdr:colOff>438150</xdr:colOff>
      <xdr:row>17</xdr:row>
      <xdr:rowOff>101600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A80EB41-9F46-4098-BB9F-EA468111D1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98425</xdr:colOff>
      <xdr:row>1</xdr:row>
      <xdr:rowOff>92074</xdr:rowOff>
    </xdr:from>
    <xdr:to>
      <xdr:col>11</xdr:col>
      <xdr:colOff>460375</xdr:colOff>
      <xdr:row>24</xdr:row>
      <xdr:rowOff>101599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A61375F-FCE0-4FDA-B96E-C980B58830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552450</xdr:colOff>
      <xdr:row>1</xdr:row>
      <xdr:rowOff>101600</xdr:rowOff>
    </xdr:from>
    <xdr:to>
      <xdr:col>19</xdr:col>
      <xdr:colOff>304800</xdr:colOff>
      <xdr:row>24</xdr:row>
      <xdr:rowOff>111125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8E87A9F-72DF-4F72-BEB4-BFE96643ED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lo43\Comuni\Comuni%202003\Tavole%20e%20prospetti\prospetti%20di%20prova\4%20Area%20e%20Inter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GER13\spl98_V1\sbocchilau1998\cap3\tav\parametri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avoleClaudio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%20Utente/guarneri/computer%20anto/nuzialit&#224;/Grafici%20e%20tabell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ger1\barbi\docenti\docenti99_2000\lav_cap_1_docvecchio\marina\tavole\Tavo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%20Utente/capelli/TavoleP2/Volume2004/capitolo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pc.istat.it\xendesktop\DaaS\guarneri\My%20Documents\Matrimoni%20per%20tipologia%20di%20coppia%20e%20cittadinanza%20italiana%20dalla%20nascita-acquisita%20-%20Anni%202011-2023.xlsx" TargetMode="External"/><Relationship Id="rId1" Type="http://schemas.openxmlformats.org/officeDocument/2006/relationships/externalLinkPath" Target="/DaaS/guarneri/My%20Documents/Matrimoni%20per%20tipologia%20di%20coppia%20e%20cittadinanza%20italiana%20dalla%20nascita-acquisita%20-%20Anni%202011-2023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My%20Documents\per%20pubblicazione%20web\Grafici%20web%20publishing_age%20gap_prima%20bozza.xlsx" TargetMode="External"/><Relationship Id="rId1" Type="http://schemas.openxmlformats.org/officeDocument/2006/relationships/externalLinkPath" Target="Grafici%20web%20publishing_age%20gap_prima%20boz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"/>
    </sheetNames>
    <sheetDataSet>
      <sheetData sheetId="0">
        <row r="4">
          <cell r="A4" t="str">
            <v>Valori assoluti</v>
          </cell>
          <cell r="B4" t="str">
            <v>Valori assoluti</v>
          </cell>
        </row>
        <row r="5">
          <cell r="A5" t="str">
            <v>Famiglia e minori</v>
          </cell>
          <cell r="B5">
            <v>358466503</v>
          </cell>
        </row>
        <row r="6">
          <cell r="A6" t="str">
            <v>Disabili</v>
          </cell>
          <cell r="B6">
            <v>478612139</v>
          </cell>
        </row>
        <row r="7">
          <cell r="A7" t="str">
            <v>Dipendenze</v>
          </cell>
          <cell r="B7">
            <v>32368012</v>
          </cell>
        </row>
        <row r="8">
          <cell r="A8" t="str">
            <v>Anziani</v>
          </cell>
          <cell r="B8">
            <v>588050125</v>
          </cell>
        </row>
        <row r="9">
          <cell r="A9" t="str">
            <v>Immigrati</v>
          </cell>
          <cell r="B9">
            <v>52979248</v>
          </cell>
        </row>
        <row r="10">
          <cell r="A10" t="str">
            <v>Disagio adulti</v>
          </cell>
          <cell r="B10">
            <v>109980142</v>
          </cell>
        </row>
        <row r="11">
          <cell r="A11" t="str">
            <v>Multiutenze</v>
          </cell>
          <cell r="B11">
            <v>312768022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o"/>
      <sheetName val="testata1"/>
      <sheetName val="testata2"/>
      <sheetName val="testata3"/>
      <sheetName val="testata4"/>
      <sheetName val="testata5"/>
      <sheetName val="testata6"/>
      <sheetName val="testata7"/>
      <sheetName val="testata8"/>
      <sheetName val="testata9"/>
      <sheetName val="testata10"/>
      <sheetName val="testata11"/>
      <sheetName val="testata12"/>
      <sheetName val="testata13"/>
      <sheetName val="testata14"/>
      <sheetName val="testata15"/>
      <sheetName val="testata16"/>
      <sheetName val="testata17"/>
      <sheetName val="testata18"/>
      <sheetName val="testata19"/>
      <sheetName val="testata20"/>
      <sheetName val="testata21"/>
      <sheetName val="testata22"/>
      <sheetName val="testata23"/>
      <sheetName val="testata24"/>
      <sheetName val="testata25"/>
      <sheetName val="testata26"/>
      <sheetName val="testata27"/>
      <sheetName val="testata28"/>
      <sheetName val="testata29"/>
      <sheetName val="testata30"/>
      <sheetName val="testata31"/>
      <sheetName val="testata32"/>
      <sheetName val="testata33"/>
      <sheetName val="testata34"/>
      <sheetName val="testata35"/>
      <sheetName val="testata36"/>
      <sheetName val="testata37"/>
      <sheetName val="testata38"/>
      <sheetName val="testata39"/>
      <sheetName val="testata40"/>
      <sheetName val="testata41"/>
      <sheetName val="testata42"/>
      <sheetName val="testata43"/>
      <sheetName val="testata44"/>
      <sheetName val="testata45"/>
      <sheetName val="testata46"/>
      <sheetName val="testata47"/>
      <sheetName val="testata48"/>
      <sheetName val="Box"/>
      <sheetName val="Note"/>
      <sheetName val="Titoli"/>
      <sheetName val="DN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E"/>
      <sheetName val="Appo"/>
      <sheetName val="testata1"/>
      <sheetName val="testata2"/>
      <sheetName val="testata3"/>
      <sheetName val="testata4"/>
      <sheetName val="testata5"/>
      <sheetName val="testata6"/>
      <sheetName val="testata7"/>
      <sheetName val="testata8"/>
      <sheetName val="testata9"/>
      <sheetName val="testata10"/>
      <sheetName val="testata11"/>
      <sheetName val="testata12"/>
      <sheetName val="testata13"/>
      <sheetName val="testata14"/>
      <sheetName val="testata15"/>
      <sheetName val="testata16"/>
      <sheetName val="testata17"/>
      <sheetName val="testata18"/>
      <sheetName val="testata19"/>
      <sheetName val="testata20"/>
      <sheetName val="DNA"/>
      <sheetName val="Box"/>
      <sheetName val="Note"/>
      <sheetName val="Titoli"/>
    </sheetNames>
    <sheetDataSet>
      <sheetData sheetId="0" refreshError="1">
        <row r="1">
          <cell r="H1" t="str">
            <v>sì</v>
          </cell>
        </row>
        <row r="2">
          <cell r="H2" t="str">
            <v>no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moni 1951-2008"/>
      <sheetName val="Età media primo matr. 1952-2006"/>
      <sheetName val="Tabella 1"/>
      <sheetName val="Tabella 2"/>
      <sheetName val="Tabella 3"/>
      <sheetName val="Tabella 4"/>
      <sheetName val="Tabella 5"/>
    </sheetNames>
    <sheetDataSet>
      <sheetData sheetId="0"/>
      <sheetData sheetId="1"/>
      <sheetData sheetId="2">
        <row r="3">
          <cell r="B3" t="str">
            <v>Matrimoni totali</v>
          </cell>
          <cell r="C3" t="str">
            <v>Matrimoni civili</v>
          </cell>
          <cell r="D3" t="str">
            <v>Matrimoni con almeno uno sposo alle seconde nozze</v>
          </cell>
          <cell r="E3" t="str">
            <v>Matrimoni con almeno uno sposo straniero</v>
          </cell>
          <cell r="G3" t="str">
            <v>Matrimoni civili</v>
          </cell>
          <cell r="H3" t="str">
            <v>Matrimoni con almeno uno sposo alle seconde nozze</v>
          </cell>
          <cell r="I3" t="str">
            <v>Matrimoni con almeno uno sposo straniero</v>
          </cell>
        </row>
        <row r="6">
          <cell r="A6" t="str">
            <v>Piemonte</v>
          </cell>
          <cell r="B6">
            <v>16218</v>
          </cell>
          <cell r="C6">
            <v>7078</v>
          </cell>
          <cell r="D6">
            <v>3323</v>
          </cell>
          <cell r="E6">
            <v>2882</v>
          </cell>
          <cell r="G6">
            <v>43.642865951412013</v>
          </cell>
          <cell r="H6">
            <v>20.489579479590578</v>
          </cell>
          <cell r="I6">
            <v>17.77037859168825</v>
          </cell>
          <cell r="K6">
            <v>3.7306081353618659</v>
          </cell>
        </row>
        <row r="7">
          <cell r="A7" t="str">
            <v>Valle d'Aosta</v>
          </cell>
          <cell r="B7">
            <v>470</v>
          </cell>
          <cell r="C7">
            <v>223</v>
          </cell>
          <cell r="D7">
            <v>114</v>
          </cell>
          <cell r="E7">
            <v>74</v>
          </cell>
          <cell r="G7">
            <v>47.446808510638299</v>
          </cell>
          <cell r="H7">
            <v>24.25531914893617</v>
          </cell>
          <cell r="I7">
            <v>15.74468085106383</v>
          </cell>
          <cell r="K7">
            <v>3.7782869086378068</v>
          </cell>
        </row>
        <row r="8">
          <cell r="A8" t="str">
            <v>Lombardia</v>
          </cell>
          <cell r="B8">
            <v>34612</v>
          </cell>
          <cell r="C8">
            <v>15092</v>
          </cell>
          <cell r="D8">
            <v>5666</v>
          </cell>
          <cell r="E8">
            <v>6427</v>
          </cell>
          <cell r="G8">
            <v>43.603374552178437</v>
          </cell>
          <cell r="H8">
            <v>16.370045071073616</v>
          </cell>
          <cell r="I8">
            <v>18.568704495550676</v>
          </cell>
          <cell r="K8">
            <v>3.6394142931971332</v>
          </cell>
        </row>
        <row r="9">
          <cell r="A9" t="str">
            <v>Trentino-Alto Adige</v>
          </cell>
          <cell r="B9">
            <v>3750</v>
          </cell>
          <cell r="C9">
            <v>1940</v>
          </cell>
          <cell r="D9">
            <v>632</v>
          </cell>
          <cell r="E9">
            <v>837</v>
          </cell>
          <cell r="G9">
            <v>51.733333333333334</v>
          </cell>
          <cell r="H9">
            <v>16.853333333333335</v>
          </cell>
          <cell r="I9">
            <v>22.32</v>
          </cell>
          <cell r="K9">
            <v>3.7882021243227326</v>
          </cell>
        </row>
        <row r="10">
          <cell r="A10" t="str">
            <v>Bolzano</v>
          </cell>
          <cell r="B10">
            <v>1909</v>
          </cell>
          <cell r="C10">
            <v>1136</v>
          </cell>
          <cell r="D10">
            <v>302</v>
          </cell>
          <cell r="E10">
            <v>528</v>
          </cell>
          <cell r="G10">
            <v>59.507595599790463</v>
          </cell>
          <cell r="H10">
            <v>15.819800942902043</v>
          </cell>
          <cell r="I10">
            <v>27.658459926663177</v>
          </cell>
          <cell r="K10">
            <v>3.9347722356369994</v>
          </cell>
        </row>
        <row r="11">
          <cell r="A11" t="str">
            <v>Trento</v>
          </cell>
          <cell r="B11">
            <v>1841</v>
          </cell>
          <cell r="C11">
            <v>804</v>
          </cell>
          <cell r="D11">
            <v>330</v>
          </cell>
          <cell r="E11">
            <v>309</v>
          </cell>
          <cell r="G11">
            <v>43.671917436175988</v>
          </cell>
          <cell r="H11">
            <v>17.925040738728949</v>
          </cell>
          <cell r="I11">
            <v>16.784356328082563</v>
          </cell>
          <cell r="K11">
            <v>3.6473212693708223</v>
          </cell>
        </row>
        <row r="12">
          <cell r="A12" t="str">
            <v>Veneto</v>
          </cell>
          <cell r="B12">
            <v>18777</v>
          </cell>
          <cell r="C12">
            <v>7764</v>
          </cell>
          <cell r="D12">
            <v>3080</v>
          </cell>
          <cell r="E12">
            <v>3790</v>
          </cell>
          <cell r="G12">
            <v>41.348458220162968</v>
          </cell>
          <cell r="H12">
            <v>16.403046280023435</v>
          </cell>
          <cell r="I12">
            <v>20.184267987431433</v>
          </cell>
          <cell r="K12">
            <v>3.9481208053056251</v>
          </cell>
        </row>
        <row r="13">
          <cell r="A13" t="str">
            <v>Friuli-Venezia Giulia</v>
          </cell>
          <cell r="B13">
            <v>4302</v>
          </cell>
          <cell r="C13">
            <v>2195</v>
          </cell>
          <cell r="D13">
            <v>920</v>
          </cell>
          <cell r="E13">
            <v>792</v>
          </cell>
          <cell r="G13">
            <v>51.022780102278006</v>
          </cell>
          <cell r="H13">
            <v>21.385402138540215</v>
          </cell>
          <cell r="I13">
            <v>18.410041841004183</v>
          </cell>
          <cell r="K13">
            <v>3.5540795082779817</v>
          </cell>
        </row>
        <row r="14">
          <cell r="A14" t="str">
            <v>Liguria</v>
          </cell>
          <cell r="B14">
            <v>6571</v>
          </cell>
          <cell r="C14">
            <v>3307</v>
          </cell>
          <cell r="D14">
            <v>1460</v>
          </cell>
          <cell r="E14">
            <v>1247</v>
          </cell>
          <cell r="G14">
            <v>50.327195251864254</v>
          </cell>
          <cell r="H14">
            <v>22.218840359153859</v>
          </cell>
          <cell r="I14">
            <v>18.977324608126615</v>
          </cell>
          <cell r="K14">
            <v>4.0838878164531396</v>
          </cell>
        </row>
        <row r="15">
          <cell r="A15" t="str">
            <v>Emilia-Romagna</v>
          </cell>
          <cell r="B15">
            <v>14529</v>
          </cell>
          <cell r="C15">
            <v>6976</v>
          </cell>
          <cell r="D15">
            <v>2690</v>
          </cell>
          <cell r="E15">
            <v>2824</v>
          </cell>
          <cell r="G15">
            <v>48.014316195195818</v>
          </cell>
          <cell r="H15">
            <v>18.514694748434167</v>
          </cell>
          <cell r="I15">
            <v>19.436988092779959</v>
          </cell>
          <cell r="K15">
            <v>3.4548351462954687</v>
          </cell>
        </row>
        <row r="16">
          <cell r="A16" t="str">
            <v>Toscana</v>
          </cell>
          <cell r="B16">
            <v>14708</v>
          </cell>
          <cell r="C16">
            <v>6867</v>
          </cell>
          <cell r="D16">
            <v>2626</v>
          </cell>
          <cell r="E16">
            <v>3251</v>
          </cell>
          <cell r="G16">
            <v>46.688876801740548</v>
          </cell>
          <cell r="H16">
            <v>17.854228991025291</v>
          </cell>
          <cell r="I16">
            <v>22.103617079140601</v>
          </cell>
          <cell r="K16">
            <v>4.0528607898256332</v>
          </cell>
        </row>
        <row r="17">
          <cell r="A17" t="str">
            <v>Umbria</v>
          </cell>
          <cell r="B17">
            <v>3773</v>
          </cell>
          <cell r="C17">
            <v>1258</v>
          </cell>
          <cell r="D17">
            <v>449</v>
          </cell>
          <cell r="E17">
            <v>649</v>
          </cell>
          <cell r="G17">
            <v>33.342168036045585</v>
          </cell>
          <cell r="H17">
            <v>11.900344553405779</v>
          </cell>
          <cell r="I17">
            <v>17.201166180758019</v>
          </cell>
          <cell r="K17">
            <v>4.3346765507555238</v>
          </cell>
        </row>
        <row r="18">
          <cell r="A18" t="str">
            <v>Marche</v>
          </cell>
          <cell r="B18">
            <v>6084</v>
          </cell>
          <cell r="C18">
            <v>1845</v>
          </cell>
          <cell r="D18">
            <v>658</v>
          </cell>
          <cell r="E18">
            <v>936</v>
          </cell>
          <cell r="G18">
            <v>30.325443786982248</v>
          </cell>
          <cell r="H18">
            <v>10.815253122945432</v>
          </cell>
          <cell r="I18">
            <v>15.384615384615385</v>
          </cell>
          <cell r="K18">
            <v>3.9701041499791021</v>
          </cell>
        </row>
        <row r="19">
          <cell r="A19" t="str">
            <v>Lazio</v>
          </cell>
          <cell r="B19">
            <v>23310</v>
          </cell>
          <cell r="C19">
            <v>8783</v>
          </cell>
          <cell r="D19">
            <v>3333</v>
          </cell>
          <cell r="E19">
            <v>4223</v>
          </cell>
          <cell r="G19">
            <v>37.67910767910768</v>
          </cell>
          <cell r="H19">
            <v>14.298584298584299</v>
          </cell>
          <cell r="I19">
            <v>18.116688116688117</v>
          </cell>
          <cell r="K19">
            <v>4.3174318115265979</v>
          </cell>
        </row>
        <row r="20">
          <cell r="A20" t="str">
            <v>Abruzzo</v>
          </cell>
          <cell r="B20">
            <v>5276</v>
          </cell>
          <cell r="C20">
            <v>1414</v>
          </cell>
          <cell r="D20">
            <v>552</v>
          </cell>
          <cell r="E20">
            <v>605</v>
          </cell>
          <cell r="G20">
            <v>26.80060652009098</v>
          </cell>
          <cell r="H20">
            <v>10.462471569370734</v>
          </cell>
          <cell r="I20">
            <v>11.46702047005307</v>
          </cell>
          <cell r="K20">
            <v>4.0350211693301681</v>
          </cell>
        </row>
        <row r="21">
          <cell r="A21" t="str">
            <v>Molise</v>
          </cell>
          <cell r="B21">
            <v>1276</v>
          </cell>
          <cell r="C21">
            <v>257</v>
          </cell>
          <cell r="D21">
            <v>115</v>
          </cell>
          <cell r="E21">
            <v>102</v>
          </cell>
          <cell r="G21">
            <v>20.141065830721004</v>
          </cell>
          <cell r="H21">
            <v>9.0125391849529777</v>
          </cell>
          <cell r="I21">
            <v>7.9937304075235112</v>
          </cell>
          <cell r="K21">
            <v>3.9813972645055</v>
          </cell>
        </row>
        <row r="22">
          <cell r="A22" t="str">
            <v>Campania</v>
          </cell>
          <cell r="B22">
            <v>31325</v>
          </cell>
          <cell r="C22">
            <v>6702</v>
          </cell>
          <cell r="D22">
            <v>1942</v>
          </cell>
          <cell r="E22">
            <v>2614</v>
          </cell>
          <cell r="G22">
            <v>21.395051875498801</v>
          </cell>
          <cell r="H22">
            <v>6.1995211492418196</v>
          </cell>
          <cell r="I22">
            <v>8.3447725458898638</v>
          </cell>
          <cell r="K22">
            <v>5.4096686364250219</v>
          </cell>
        </row>
        <row r="23">
          <cell r="A23" t="str">
            <v>Puglia</v>
          </cell>
          <cell r="B23">
            <v>18173</v>
          </cell>
          <cell r="C23">
            <v>2924</v>
          </cell>
          <cell r="D23">
            <v>1220</v>
          </cell>
          <cell r="E23">
            <v>702</v>
          </cell>
          <cell r="G23">
            <v>16.089803554724043</v>
          </cell>
          <cell r="H23">
            <v>6.7132559291256264</v>
          </cell>
          <cell r="I23">
            <v>3.8628734936444178</v>
          </cell>
          <cell r="K23">
            <v>4.4643498706055862</v>
          </cell>
        </row>
        <row r="24">
          <cell r="A24" t="str">
            <v>Basilicata</v>
          </cell>
          <cell r="B24">
            <v>2703</v>
          </cell>
          <cell r="C24">
            <v>339</v>
          </cell>
          <cell r="D24">
            <v>161</v>
          </cell>
          <cell r="E24">
            <v>175</v>
          </cell>
          <cell r="G24">
            <v>12.541620421753608</v>
          </cell>
          <cell r="H24">
            <v>5.9563448020717722</v>
          </cell>
          <cell r="I24">
            <v>6.4742878283388832</v>
          </cell>
          <cell r="K24">
            <v>4.5603935806934901</v>
          </cell>
        </row>
        <row r="25">
          <cell r="A25" t="str">
            <v>Calabria</v>
          </cell>
          <cell r="B25">
            <v>9227</v>
          </cell>
          <cell r="C25">
            <v>1300</v>
          </cell>
          <cell r="D25">
            <v>531</v>
          </cell>
          <cell r="E25">
            <v>602</v>
          </cell>
          <cell r="G25">
            <v>14.089086376937249</v>
          </cell>
          <cell r="H25">
            <v>5.754849897041292</v>
          </cell>
          <cell r="I25">
            <v>6.5243307683970952</v>
          </cell>
          <cell r="K25">
            <v>4.6106563776790663</v>
          </cell>
        </row>
        <row r="26">
          <cell r="A26" t="str">
            <v>Sicilia</v>
          </cell>
          <cell r="B26">
            <v>24119</v>
          </cell>
          <cell r="C26">
            <v>5099</v>
          </cell>
          <cell r="D26">
            <v>1753</v>
          </cell>
          <cell r="E26">
            <v>1196</v>
          </cell>
          <cell r="G26">
            <v>21.141009162900616</v>
          </cell>
          <cell r="H26">
            <v>7.2681288610638912</v>
          </cell>
          <cell r="I26">
            <v>4.9587462166756495</v>
          </cell>
          <cell r="K26">
            <v>4.8074196789279888</v>
          </cell>
        </row>
        <row r="27">
          <cell r="A27" t="str">
            <v>Sardegna</v>
          </cell>
          <cell r="B27">
            <v>6789</v>
          </cell>
          <cell r="C27">
            <v>2265</v>
          </cell>
          <cell r="D27">
            <v>621</v>
          </cell>
          <cell r="E27">
            <v>468</v>
          </cell>
          <cell r="G27">
            <v>33.36279275298277</v>
          </cell>
          <cell r="H27">
            <v>9.1471498011489167</v>
          </cell>
          <cell r="I27">
            <v>6.8935041979672995</v>
          </cell>
          <cell r="K27">
            <v>4.0957793383044958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E"/>
      <sheetName val="Appo"/>
      <sheetName val="testata1"/>
      <sheetName val="testata2"/>
      <sheetName val="testata3"/>
      <sheetName val="testata4"/>
      <sheetName val="testata5"/>
      <sheetName val="testata6"/>
      <sheetName val="testata7"/>
      <sheetName val="testata8"/>
      <sheetName val="testata9"/>
      <sheetName val="testata10"/>
      <sheetName val="testata11"/>
      <sheetName val="testata12"/>
      <sheetName val="testata13"/>
      <sheetName val="testata14"/>
      <sheetName val="testata15"/>
      <sheetName val="testata16"/>
      <sheetName val="testata17"/>
      <sheetName val="testata18"/>
      <sheetName val="testata19"/>
      <sheetName val="testata20"/>
      <sheetName val="testata21"/>
      <sheetName val="testata22"/>
      <sheetName val="testata23"/>
      <sheetName val="testata24"/>
      <sheetName val="testata25"/>
      <sheetName val="testata26"/>
      <sheetName val="testata27"/>
      <sheetName val="testata28"/>
      <sheetName val="testata29"/>
      <sheetName val="testata30"/>
      <sheetName val="testata31"/>
      <sheetName val="testata32"/>
      <sheetName val="testata33"/>
      <sheetName val="testata34"/>
      <sheetName val="testata35"/>
      <sheetName val="testata36"/>
      <sheetName val="testata37"/>
      <sheetName val="testata38"/>
      <sheetName val="testata39"/>
      <sheetName val="testata40"/>
      <sheetName val="testata41"/>
      <sheetName val="testata42"/>
      <sheetName val="testata43"/>
      <sheetName val="testata44"/>
      <sheetName val="testata45"/>
      <sheetName val="testata46"/>
      <sheetName val="testata47"/>
      <sheetName val="testata48"/>
      <sheetName val="testata49"/>
      <sheetName val="testata50"/>
      <sheetName val="testata51"/>
      <sheetName val="testata52"/>
      <sheetName val="DNA"/>
      <sheetName val="Titoli"/>
      <sheetName val="testata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1">
          <cell r="A1" t="str">
            <v xml:space="preserve">Tavola 5.1 - </v>
          </cell>
        </row>
        <row r="2">
          <cell r="A2" t="str">
            <v xml:space="preserve">Tavola 5.2 -  </v>
          </cell>
        </row>
        <row r="3">
          <cell r="A3" t="str">
            <v xml:space="preserve">Tavola 5.3 - </v>
          </cell>
        </row>
        <row r="4">
          <cell r="A4" t="str">
            <v>Tavola 5.4 -</v>
          </cell>
        </row>
        <row r="5">
          <cell r="A5" t="str">
            <v xml:space="preserve">Tavola 5.5 - </v>
          </cell>
        </row>
        <row r="6">
          <cell r="A6" t="str">
            <v xml:space="preserve">Tavola 5.6 - </v>
          </cell>
        </row>
        <row r="7">
          <cell r="A7" t="str">
            <v xml:space="preserve">Tavola 5.7 - </v>
          </cell>
        </row>
        <row r="8">
          <cell r="A8" t="str">
            <v xml:space="preserve">Tavola 5.7 segue - </v>
          </cell>
        </row>
        <row r="9">
          <cell r="A9" t="str">
            <v xml:space="preserve">Tavola 5.8 - </v>
          </cell>
        </row>
        <row r="10">
          <cell r="A10" t="str">
            <v xml:space="preserve">Tavola 5.14 - </v>
          </cell>
        </row>
        <row r="11">
          <cell r="A11" t="str">
            <v xml:space="preserve">Tavola 5.15 - </v>
          </cell>
        </row>
        <row r="12">
          <cell r="A12" t="str">
            <v xml:space="preserve">Tavola 5.16 - </v>
          </cell>
        </row>
        <row r="13">
          <cell r="A13" t="str">
            <v xml:space="preserve">Tavola 5.17 - </v>
          </cell>
        </row>
        <row r="14">
          <cell r="A14" t="str">
            <v xml:space="preserve">Tavola 5.17 segue - </v>
          </cell>
        </row>
        <row r="15">
          <cell r="A15" t="str">
            <v xml:space="preserve">Tavola 5.18 - </v>
          </cell>
        </row>
        <row r="16">
          <cell r="A16" t="str">
            <v xml:space="preserve">Tavola 5.19 - </v>
          </cell>
        </row>
        <row r="17">
          <cell r="A17" t="str">
            <v xml:space="preserve">Tavola 5.20 - </v>
          </cell>
        </row>
        <row r="18">
          <cell r="A18" t="str">
            <v xml:space="preserve">Tavola 5.21 - </v>
          </cell>
        </row>
        <row r="19">
          <cell r="A19" t="str">
            <v xml:space="preserve">Tavola 5.9 - </v>
          </cell>
        </row>
        <row r="20">
          <cell r="A20" t="str">
            <v xml:space="preserve">Tavola 5.10 - </v>
          </cell>
        </row>
        <row r="21">
          <cell r="A21" t="str">
            <v xml:space="preserve">Tavola 5.11 - </v>
          </cell>
        </row>
        <row r="22">
          <cell r="A22" t="str">
            <v xml:space="preserve">Tavola 5.12 - </v>
          </cell>
        </row>
        <row r="23">
          <cell r="A23" t="str">
            <v>Tavola 5.13 -</v>
          </cell>
        </row>
        <row r="24">
          <cell r="A24" t="str">
            <v>Tavola 5.13 segue -</v>
          </cell>
        </row>
        <row r="25">
          <cell r="A25" t="str">
            <v>Tavola 5.29 -</v>
          </cell>
        </row>
        <row r="26">
          <cell r="A26" t="str">
            <v>Tavola 5.30 -</v>
          </cell>
        </row>
        <row r="27">
          <cell r="A27" t="str">
            <v>Tavola 5.24 -</v>
          </cell>
        </row>
        <row r="28">
          <cell r="A28" t="str">
            <v>Tavola 5.36 -</v>
          </cell>
        </row>
        <row r="29">
          <cell r="A29" t="str">
            <v xml:space="preserve">Tavola 5.38 - </v>
          </cell>
        </row>
        <row r="30">
          <cell r="A30" t="str">
            <v>Tavola 5.47 -</v>
          </cell>
        </row>
        <row r="31">
          <cell r="A31" t="str">
            <v>Tavola 5.48 -</v>
          </cell>
        </row>
        <row r="32">
          <cell r="A32" t="str">
            <v>Tavola 5.23 -</v>
          </cell>
        </row>
        <row r="33">
          <cell r="A33" t="str">
            <v>Tavola 5.25 -</v>
          </cell>
        </row>
        <row r="34">
          <cell r="A34" t="str">
            <v>Tavola 5.26 -</v>
          </cell>
        </row>
        <row r="35">
          <cell r="A35" t="str">
            <v>Tavola 5.27 -</v>
          </cell>
        </row>
        <row r="36">
          <cell r="A36" t="str">
            <v>Tavola 5.28 -</v>
          </cell>
        </row>
        <row r="37">
          <cell r="A37" t="str">
            <v>Tavola 5.31 -</v>
          </cell>
        </row>
        <row r="38">
          <cell r="A38" t="str">
            <v xml:space="preserve">Tavola 5.32 - </v>
          </cell>
        </row>
        <row r="39">
          <cell r="A39" t="str">
            <v>Tavola 5.33 -</v>
          </cell>
        </row>
        <row r="40">
          <cell r="A40" t="str">
            <v>Tavola 5.34 -</v>
          </cell>
        </row>
        <row r="41">
          <cell r="A41" t="str">
            <v>Tavola 5.34 segue -</v>
          </cell>
        </row>
        <row r="42">
          <cell r="A42" t="str">
            <v xml:space="preserve">Tavola 5.35 - </v>
          </cell>
        </row>
        <row r="43">
          <cell r="A43" t="str">
            <v>Tavola 5.37 -</v>
          </cell>
        </row>
        <row r="44">
          <cell r="A44" t="str">
            <v>Tavola 5.39 -</v>
          </cell>
        </row>
        <row r="45">
          <cell r="A45" t="str">
            <v>Tavola 5.40 -</v>
          </cell>
        </row>
        <row r="46">
          <cell r="A46" t="str">
            <v>Tavola 5.41 -</v>
          </cell>
        </row>
        <row r="47">
          <cell r="A47" t="str">
            <v>Tavola 5.42 -</v>
          </cell>
        </row>
        <row r="48">
          <cell r="A48" t="str">
            <v xml:space="preserve">Tavola 5.43 - </v>
          </cell>
        </row>
        <row r="49">
          <cell r="A49" t="str">
            <v>Tavola 5.44 -</v>
          </cell>
        </row>
        <row r="50">
          <cell r="A50" t="str">
            <v>Tavola 5.45 -</v>
          </cell>
        </row>
        <row r="51">
          <cell r="A51" t="str">
            <v>Tavola 5.46 -</v>
          </cell>
        </row>
        <row r="52">
          <cell r="A52" t="str">
            <v>Tavola 5.49 -</v>
          </cell>
        </row>
        <row r="53">
          <cell r="A53" t="str">
            <v>Tavola 5.50 -</v>
          </cell>
        </row>
        <row r="54">
          <cell r="A54" t="str">
            <v>Tavola 5.51 -</v>
          </cell>
        </row>
        <row r="55">
          <cell r="A55" t="str">
            <v>Tavola 5.52 -</v>
          </cell>
        </row>
        <row r="56">
          <cell r="A56" t="str">
            <v>Tavola 6.1 -</v>
          </cell>
        </row>
        <row r="57">
          <cell r="A57" t="str">
            <v>Tavola 6.3 -</v>
          </cell>
        </row>
        <row r="58">
          <cell r="A58" t="str">
            <v>Tavola 8.1 -</v>
          </cell>
        </row>
        <row r="59">
          <cell r="A59" t="str">
            <v>Tavola 8.2 -</v>
          </cell>
        </row>
        <row r="60">
          <cell r="A60" t="str">
            <v xml:space="preserve">Tavola 7.2 - </v>
          </cell>
        </row>
        <row r="61">
          <cell r="A61" t="str">
            <v>Tavola 5.5 segue -</v>
          </cell>
        </row>
        <row r="62">
          <cell r="A62" t="str">
            <v>Tavola 5.22 -</v>
          </cell>
        </row>
        <row r="63">
          <cell r="A63" t="str">
            <v>Tavola 3.1 -</v>
          </cell>
        </row>
        <row r="64">
          <cell r="A64" t="str">
            <v>Tavola 3.2 -</v>
          </cell>
        </row>
        <row r="65">
          <cell r="A65" t="str">
            <v>Tavola 3.3 -</v>
          </cell>
        </row>
        <row r="66">
          <cell r="A66" t="str">
            <v>Tavola 3.4 -</v>
          </cell>
        </row>
        <row r="67">
          <cell r="A67" t="str">
            <v>Tavola 3.5 -</v>
          </cell>
        </row>
        <row r="68">
          <cell r="A68" t="str">
            <v>Tavola 3.6 -</v>
          </cell>
        </row>
        <row r="69">
          <cell r="A69" t="str">
            <v>Tavola 3.7 -</v>
          </cell>
        </row>
        <row r="70">
          <cell r="A70" t="str">
            <v>Tavola 3.8 -</v>
          </cell>
        </row>
        <row r="71">
          <cell r="A71" t="str">
            <v>Tavola 3.8 segue -</v>
          </cell>
        </row>
        <row r="72">
          <cell r="A72" t="str">
            <v>Tavola 6.2 -</v>
          </cell>
        </row>
        <row r="73">
          <cell r="A73" t="str">
            <v xml:space="preserve">Tavola 7.2 - </v>
          </cell>
        </row>
        <row r="74">
          <cell r="A74" t="str">
            <v>Tavola 7.1 -</v>
          </cell>
        </row>
        <row r="75">
          <cell r="A75" t="str">
            <v xml:space="preserve">Tavola 5.10 - </v>
          </cell>
        </row>
        <row r="76">
          <cell r="A76" t="str">
            <v>Tavola 7.3 -</v>
          </cell>
        </row>
        <row r="77">
          <cell r="A77" t="str">
            <v xml:space="preserve">Tavola 8.3 - </v>
          </cell>
        </row>
        <row r="78">
          <cell r="A78" t="str">
            <v>Tavola 8.4 -</v>
          </cell>
        </row>
      </sheetData>
      <sheetData sheetId="5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o"/>
      <sheetName val="testata1"/>
      <sheetName val="testata2"/>
      <sheetName val="testata3"/>
      <sheetName val="testata4"/>
      <sheetName val="testata5"/>
      <sheetName val="testata6"/>
      <sheetName val="testata7"/>
      <sheetName val="testata8"/>
      <sheetName val="testata9"/>
      <sheetName val="testata10"/>
      <sheetName val="testata11"/>
      <sheetName val="testata12"/>
      <sheetName val="testata13"/>
      <sheetName val="testata14"/>
      <sheetName val="testata15"/>
      <sheetName val="testata16"/>
      <sheetName val="testata17"/>
      <sheetName val="testata18"/>
      <sheetName val="Box"/>
      <sheetName val="Note"/>
      <sheetName val="Titoli"/>
      <sheetName val="D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gura 2"/>
      <sheetName val="Figura 1"/>
      <sheetName val="Figura 3"/>
      <sheetName val="dati "/>
    </sheetNames>
    <sheetDataSet>
      <sheetData sheetId="0"/>
      <sheetData sheetId="1"/>
      <sheetData sheetId="2"/>
      <sheetData sheetId="3">
        <row r="18">
          <cell r="N18">
            <v>2011</v>
          </cell>
        </row>
        <row r="19">
          <cell r="N19">
            <v>2012</v>
          </cell>
        </row>
        <row r="20">
          <cell r="N20">
            <v>2013</v>
          </cell>
        </row>
        <row r="21">
          <cell r="N21">
            <v>2014</v>
          </cell>
        </row>
        <row r="22">
          <cell r="N22">
            <v>2015</v>
          </cell>
        </row>
        <row r="23">
          <cell r="N23">
            <v>2016</v>
          </cell>
        </row>
        <row r="24">
          <cell r="N24">
            <v>2017</v>
          </cell>
        </row>
        <row r="25">
          <cell r="N25">
            <v>2018</v>
          </cell>
        </row>
        <row r="26">
          <cell r="N26">
            <v>2019</v>
          </cell>
        </row>
        <row r="27">
          <cell r="N27">
            <v>2020</v>
          </cell>
        </row>
        <row r="28">
          <cell r="N28">
            <v>2021</v>
          </cell>
        </row>
        <row r="29">
          <cell r="N29">
            <v>2022</v>
          </cell>
        </row>
        <row r="30">
          <cell r="N30">
            <v>2023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gura 4_da agg"/>
      <sheetName val="Figura 5_da agg"/>
      <sheetName val="Figura 6 UNITI"/>
      <sheetName val="Figura 7 UNITI"/>
      <sheetName val="DIFF_MASCHI_2023"/>
      <sheetName val="DIFF_FEMMINE_2023"/>
    </sheetNames>
    <sheetDataSet>
      <sheetData sheetId="0"/>
      <sheetData sheetId="1">
        <row r="1">
          <cell r="E1">
            <v>2023</v>
          </cell>
        </row>
      </sheetData>
      <sheetData sheetId="2"/>
      <sheetData sheetId="3">
        <row r="2">
          <cell r="B2">
            <v>2023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73F5-0FAC-4D02-9041-7CC1E636114E}">
  <dimension ref="B1:C38"/>
  <sheetViews>
    <sheetView showGridLines="0" topLeftCell="A29" workbookViewId="0">
      <selection activeCell="F29" sqref="F29"/>
    </sheetView>
  </sheetViews>
  <sheetFormatPr defaultRowHeight="14.5"/>
  <cols>
    <col min="1" max="1" width="4.1796875" customWidth="1"/>
    <col min="3" max="3" width="129.7265625" customWidth="1"/>
  </cols>
  <sheetData>
    <row r="1" spans="2:3" ht="33" customHeight="1"/>
    <row r="2" spans="2:3" ht="20">
      <c r="B2" s="103"/>
      <c r="C2" s="104" t="s">
        <v>193</v>
      </c>
    </row>
    <row r="3" spans="2:3" s="107" customFormat="1" ht="33" customHeight="1">
      <c r="B3" s="105" t="s">
        <v>195</v>
      </c>
      <c r="C3" s="106" t="s">
        <v>194</v>
      </c>
    </row>
    <row r="4" spans="2:3" s="107" customFormat="1" ht="33" customHeight="1">
      <c r="B4" s="105" t="s">
        <v>196</v>
      </c>
      <c r="C4" s="106" t="s">
        <v>233</v>
      </c>
    </row>
    <row r="5" spans="2:3" s="107" customFormat="1" ht="33" customHeight="1">
      <c r="B5" s="105" t="s">
        <v>197</v>
      </c>
      <c r="C5" s="106" t="s">
        <v>238</v>
      </c>
    </row>
    <row r="6" spans="2:3" s="107" customFormat="1" ht="33" customHeight="1">
      <c r="B6" s="105" t="s">
        <v>198</v>
      </c>
      <c r="C6" s="106" t="s">
        <v>237</v>
      </c>
    </row>
    <row r="7" spans="2:3" s="107" customFormat="1" ht="33" customHeight="1">
      <c r="B7" s="105" t="s">
        <v>199</v>
      </c>
      <c r="C7" s="106" t="s">
        <v>242</v>
      </c>
    </row>
    <row r="8" spans="2:3" s="107" customFormat="1" ht="33" customHeight="1">
      <c r="B8" s="105" t="s">
        <v>200</v>
      </c>
      <c r="C8" s="106" t="s">
        <v>244</v>
      </c>
    </row>
    <row r="9" spans="2:3" s="107" customFormat="1" ht="33" customHeight="1">
      <c r="B9" s="105" t="s">
        <v>201</v>
      </c>
      <c r="C9" s="106" t="s">
        <v>246</v>
      </c>
    </row>
    <row r="10" spans="2:3" s="107" customFormat="1" ht="33" customHeight="1">
      <c r="B10" s="105" t="s">
        <v>202</v>
      </c>
      <c r="C10" s="106" t="s">
        <v>248</v>
      </c>
    </row>
    <row r="11" spans="2:3" s="107" customFormat="1" ht="33" customHeight="1">
      <c r="B11" s="105" t="s">
        <v>203</v>
      </c>
      <c r="C11" s="106" t="s">
        <v>250</v>
      </c>
    </row>
    <row r="12" spans="2:3" s="107" customFormat="1" ht="33" customHeight="1">
      <c r="B12" s="105" t="s">
        <v>204</v>
      </c>
      <c r="C12" s="106" t="s">
        <v>253</v>
      </c>
    </row>
    <row r="13" spans="2:3" s="107" customFormat="1" ht="33" customHeight="1">
      <c r="B13" s="105" t="s">
        <v>205</v>
      </c>
      <c r="C13" s="106" t="s">
        <v>256</v>
      </c>
    </row>
    <row r="14" spans="2:3" s="107" customFormat="1" ht="33" customHeight="1">
      <c r="B14" s="105" t="s">
        <v>206</v>
      </c>
      <c r="C14" s="106" t="s">
        <v>255</v>
      </c>
    </row>
    <row r="15" spans="2:3" s="107" customFormat="1" ht="33" customHeight="1">
      <c r="B15" s="105" t="s">
        <v>207</v>
      </c>
      <c r="C15" s="106" t="s">
        <v>258</v>
      </c>
    </row>
    <row r="16" spans="2:3" s="107" customFormat="1" ht="33" customHeight="1">
      <c r="B16" s="105" t="s">
        <v>208</v>
      </c>
      <c r="C16" s="106" t="s">
        <v>260</v>
      </c>
    </row>
    <row r="17" spans="2:3" s="107" customFormat="1" ht="33" customHeight="1">
      <c r="B17" s="105" t="s">
        <v>209</v>
      </c>
      <c r="C17" s="106" t="s">
        <v>263</v>
      </c>
    </row>
    <row r="18" spans="2:3" s="107" customFormat="1" ht="33" customHeight="1">
      <c r="B18" s="105" t="s">
        <v>210</v>
      </c>
      <c r="C18" s="106" t="s">
        <v>265</v>
      </c>
    </row>
    <row r="19" spans="2:3" s="107" customFormat="1" ht="33" customHeight="1">
      <c r="B19" s="105" t="s">
        <v>211</v>
      </c>
      <c r="C19" s="106" t="s">
        <v>267</v>
      </c>
    </row>
    <row r="20" spans="2:3" s="107" customFormat="1" ht="33" customHeight="1">
      <c r="B20" s="105" t="s">
        <v>212</v>
      </c>
      <c r="C20" s="106" t="s">
        <v>274</v>
      </c>
    </row>
    <row r="21" spans="2:3" s="107" customFormat="1" ht="33" customHeight="1">
      <c r="B21" s="105" t="s">
        <v>213</v>
      </c>
      <c r="C21" s="106" t="s">
        <v>275</v>
      </c>
    </row>
    <row r="22" spans="2:3" s="107" customFormat="1" ht="33" customHeight="1">
      <c r="B22" s="105" t="s">
        <v>214</v>
      </c>
      <c r="C22" s="106" t="s">
        <v>276</v>
      </c>
    </row>
    <row r="23" spans="2:3" s="107" customFormat="1" ht="33" customHeight="1">
      <c r="B23" s="105" t="s">
        <v>215</v>
      </c>
      <c r="C23" s="106" t="s">
        <v>279</v>
      </c>
    </row>
    <row r="24" spans="2:3" s="107" customFormat="1" ht="33" customHeight="1">
      <c r="B24" s="105" t="s">
        <v>216</v>
      </c>
      <c r="C24" s="106" t="s">
        <v>280</v>
      </c>
    </row>
    <row r="25" spans="2:3" s="107" customFormat="1" ht="33" customHeight="1">
      <c r="B25" s="105" t="s">
        <v>217</v>
      </c>
      <c r="C25" s="106" t="s">
        <v>284</v>
      </c>
    </row>
    <row r="26" spans="2:3" s="107" customFormat="1" ht="33" customHeight="1">
      <c r="B26" s="105" t="s">
        <v>218</v>
      </c>
      <c r="C26" s="106" t="s">
        <v>285</v>
      </c>
    </row>
    <row r="27" spans="2:3" s="107" customFormat="1" ht="33" customHeight="1">
      <c r="B27" s="105" t="s">
        <v>219</v>
      </c>
      <c r="C27" s="106" t="s">
        <v>288</v>
      </c>
    </row>
    <row r="28" spans="2:3" s="107" customFormat="1" ht="33" customHeight="1">
      <c r="B28" s="105" t="s">
        <v>220</v>
      </c>
      <c r="C28" s="106" t="s">
        <v>290</v>
      </c>
    </row>
    <row r="29" spans="2:3" s="107" customFormat="1" ht="33" customHeight="1">
      <c r="B29" s="105" t="s">
        <v>221</v>
      </c>
      <c r="C29" s="106" t="s">
        <v>292</v>
      </c>
    </row>
    <row r="30" spans="2:3" s="107" customFormat="1" ht="33" customHeight="1">
      <c r="B30" s="105" t="s">
        <v>222</v>
      </c>
      <c r="C30" s="106" t="s">
        <v>294</v>
      </c>
    </row>
    <row r="31" spans="2:3" s="107" customFormat="1" ht="33" customHeight="1">
      <c r="B31" s="105" t="s">
        <v>223</v>
      </c>
      <c r="C31" s="106" t="s">
        <v>298</v>
      </c>
    </row>
    <row r="32" spans="2:3" s="107" customFormat="1" ht="33" customHeight="1">
      <c r="B32" s="105" t="s">
        <v>224</v>
      </c>
      <c r="C32" s="106" t="s">
        <v>297</v>
      </c>
    </row>
    <row r="33" spans="2:3" s="107" customFormat="1" ht="33" customHeight="1">
      <c r="B33" s="105" t="s">
        <v>225</v>
      </c>
      <c r="C33" s="106" t="s">
        <v>301</v>
      </c>
    </row>
    <row r="34" spans="2:3" s="107" customFormat="1" ht="33" customHeight="1">
      <c r="B34" s="105" t="s">
        <v>226</v>
      </c>
      <c r="C34" s="106" t="s">
        <v>304</v>
      </c>
    </row>
    <row r="35" spans="2:3" s="107" customFormat="1" ht="33" customHeight="1">
      <c r="B35" s="105" t="s">
        <v>227</v>
      </c>
      <c r="C35" s="106" t="s">
        <v>308</v>
      </c>
    </row>
    <row r="36" spans="2:3" s="107" customFormat="1" ht="33" customHeight="1">
      <c r="B36" s="105" t="s">
        <v>228</v>
      </c>
      <c r="C36" s="106" t="s">
        <v>327</v>
      </c>
    </row>
    <row r="37" spans="2:3" s="107" customFormat="1" ht="33" customHeight="1">
      <c r="B37" s="105" t="s">
        <v>229</v>
      </c>
      <c r="C37" s="106" t="s">
        <v>328</v>
      </c>
    </row>
    <row r="38" spans="2:3" s="107" customFormat="1" ht="33" customHeight="1">
      <c r="B38" s="105" t="s">
        <v>230</v>
      </c>
      <c r="C38" s="106" t="s">
        <v>329</v>
      </c>
    </row>
  </sheetData>
  <hyperlinks>
    <hyperlink ref="C3" location="'1_fig1'!A1" display="Cittadini stranieri iscritti e cancellati per trasferimento di residenza da e per l'estero. Anni 2002-2024 (valori assoluti)" xr:uid="{0B64DF36-D1F5-4A4D-AEC9-09083954CC75}"/>
    <hyperlink ref="C4" location="'1_fig2'!A1" display=" Popolazione straniera residente al 1° gennaio per sesso e principali paesi di cittadinanza. Anno 2024 (valori assoluti e percentuali)" xr:uid="{DEA3AF25-D8E1-4100-A8B1-DD892C301579}"/>
    <hyperlink ref="C5" location="'1_fig3'!A1" display=" Acquisizioni di cittadinanza italiana dei cittadini non comunitari per motivo. Anni 2011-2024 (valori assoluti)" xr:uid="{768C291D-821A-4180-83EF-1548470F2588}"/>
    <hyperlink ref="C6" location="'1_fig4'!A1" display="Cittadini italiani di origine straniera per 100 stranieri residenti della stessa origine al 31 dicembre 2024 (valori percentuali)" xr:uid="{7FCBA529-B735-40BF-8000-F24C708539F3}"/>
    <hyperlink ref="C7" location="'2_fig5'!A1" display="Matrimoni con almeno uno sposo straniero per tipologia di coppia. Anni 2011-2023 (valori assoluti e percentuali)" xr:uid="{97C02416-509C-4F87-8826-F7601DC13821}"/>
    <hyperlink ref="C8" location="'2_fig6'!A1" display=" Matrimoni con almeno uno sposo italiano per acquisizione per tipologia di coppia. Anni 2011-2023 (valori assoluti)" xr:uid="{72F566B2-1CAB-4D1A-B889-D009ECD3FB70}"/>
    <hyperlink ref="C9" location="'2_fig7'!A1" display="Matrimoni per tipologia di coppia. Anni 2011-2023 (valori percentuali)" xr:uid="{C830B2AA-61EF-4455-9825-71BEABE3F1AD}"/>
    <hyperlink ref="C10" location="'2_fig8'!A1" display="Acquisizioni di cittadinanza per durata trascorsa dal matrimonio per tipologia di coppia. Coorte di matrimonio 2014 (percentuali cumulate e valori percentuali)" xr:uid="{B21338E9-0AFB-401D-885E-66BA0EE3C2CE}"/>
    <hyperlink ref="C11" location="'3_fig9'!A1" display="Unioni civili per tipologia di coppia. Anni 2018-2023 (valori percentuali)" xr:uid="{2E971CCC-0890-4323-B88B-D34A71A1B75A}"/>
    <hyperlink ref="C12" location="'3_fig10'!A1" display="Unioni civili per sesso e per tipologia di coppia. Anni 2018-2023 (valori assoluti e percentuali)" xr:uid="{B32B1B09-8017-42FB-AB8E-60F9DB1A0535}"/>
    <hyperlink ref="C14" location="'4_fig12'!A1" display=" Differenza di età nei matrimoni con uno sposo straniero. Anno 2023 (media in anni)" xr:uid="{DC00BDE4-EED0-48AE-98B1-FD287C17BA9B}"/>
    <hyperlink ref="C13" location="'4_fig11'!A1" display="Figura 11. Differenza di età nei matrimoni con sposi entrambi italiani ed entrambi stranieri. Anno 2023 (media in anni)" xr:uid="{B36BD17C-5E4F-4C2C-A23C-D40ACD65D05F}"/>
    <hyperlink ref="C15" location="'4_fig13'!A1" display="Differenza di età nelle unioni civili con partner entrambi italiani ed entrambi stranieri. Anno 2023 (media in anni)" xr:uid="{9C88F86D-EDE2-4D0E-8563-483F204749D4}"/>
    <hyperlink ref="C16" location="'4_fig14'!A1" display="Differenza di età nelle unioni civili con un partner straniero. Anno 2023 (media in anni)" xr:uid="{E381CE33-1DF2-4077-ABFA-7F646E3516F6}"/>
    <hyperlink ref="C17" location="'5_fig15'!A1" display="Nascite della popolazione residente per tipologia di coppia. Anni 2008-2024 (valori assoluti)" xr:uid="{98850BC3-ABBD-4D25-86B1-49B5669B9F27}"/>
    <hyperlink ref="C18" location="'5_fig16'!A1" display="Nati con almeno un genitore straniero per tipologia di coppia e principali paesi di cittadinanza dei genitori. Anno 2024 (valori assoluti)" xr:uid="{2F96D5C3-B625-4C35-A6B3-1187ADF15496}"/>
    <hyperlink ref="C19" location="'5_fig17'!A1" display="Nascite per tipologia di coppia dei genitori. Anni 2018-2022 (valori percentuali)" xr:uid="{023C84F5-463D-4EC8-A006-473F6EDF8225}"/>
    <hyperlink ref="C20" location="'5_fig18'!A1" display="Figura 18. Nascite da coppie formate da genitori entrambi italiani per acquisizione. Italia e ripartizioni. Anni 2018-2022 (valori percentuali)" xr:uid="{6263F7EA-5A17-4266-AB41-1CDE9B2E75BD}"/>
    <hyperlink ref="C21" location="'5_fig19'!A1" display="Figura 19. Nascite da coppie con padre italiano dalla nascita e madre italiana per acquisizione. Italia e ripartizioni. Anni 2018-2022 (valori percentuali)" xr:uid="{AEE7B30C-7696-4BA5-A964-A1AEB12CA1C5}"/>
    <hyperlink ref="C22" location="'5_fig20'!A1" display="Figura 20. Nascite da coppie con madre italiana dalla nascita e padre italiano per acquisizione. Italia e ripartizioni. Anni 2018-2022 (valori percentuali)" xr:uid="{C9B74499-FB61-4120-BD85-C2419559693E}"/>
    <hyperlink ref="C23" location="'5_fig21'!A1" display="Nascite da coppie formate da padre straniero e madre italiana per acquisizione. Italia e ripartizioni. Anni 2018-2022 (valori percentuali)" xr:uid="{09CE42A9-931A-4190-A4DD-F498773B60E0}"/>
    <hyperlink ref="C24" location="'5_fig22'!A1" display="Nascite da coppie formate da madre straniera e padre italiano per acquisizione. Italia e ripartizioni. Anni 2018-2022 (valori percentuali)" xr:uid="{2636C53B-FD5F-4048-B0F6-482CF05D22FE}"/>
    <hyperlink ref="C25" location="'5_fig23'!A1" display="Nascite da coppie con padre straniero e madre italiana per acquisizione per cittadinanza precedente. Anno 2022 (valori percentuali)" xr:uid="{0DAE6D8A-0E22-46C9-9B95-EE881B39AE8C}"/>
    <hyperlink ref="C26" location="'5_fig24'!A1" display="Nascite da coppie con madre straniera e padre italiano per acquisizione per cittadinanza precedente. Anno 2022 (valori percentuali)" xr:uid="{757739CB-6771-439D-B7B5-C98AF9098802}"/>
    <hyperlink ref="C27" location="'5_fig25'!A1" display="Coppie di genitori per sequenza di eventi (matrimonio, nascita del figlio e acquisizione di cittadinanza) e anno di nascita del figlio. Anni 2018-2022 (valori percentuali)" xr:uid="{EEB5AD6E-1593-4608-B467-908A29D91CEB}"/>
    <hyperlink ref="C28" location="'6_fig26'!A1" display="Divorzi in Italia. Anni 2000-2022 (valori assoluti e tassi per 10.000 residenti)" xr:uid="{926A08A7-2CC4-4D6A-8ACF-FC056A33C6FD}"/>
    <hyperlink ref="C29" location="'6_fig27'!A1" display="Figura 27. Età media al divorzio per sesso (anni)" xr:uid="{4C093D6F-032E-4AEF-80D1-BE6561D0BB5E}"/>
    <hyperlink ref="C30" location="'6_fig28'!A1" display="Divorzi per fasce di età dei coniugi. Anni 2000, 2005, 2010, 2015 e 2020-2022 (composizioni percentuali)" xr:uid="{F9CE4AA6-C4DD-475F-BB98-55563E4D0FF6}"/>
    <hyperlink ref="C31" location="'6_fig29'!A1" display="Figura 29. Divorzi per cittadinanza dei coniugi. Anni 2000, 2005, 2010, 2015 e 2020-2022 (composizioni percentuali)" xr:uid="{560CA08D-C2B9-47F8-95CC-FBAE8CCFC071}"/>
    <hyperlink ref="C32" location="'6_fig30'!A1" display="Divorzi di coppie miste per cittadinanza dei coniugi. Anni 2015-2022 (composizioni percentuali e valori assoluti in migliaia)" xr:uid="{3CA7D34D-C685-47A1-9490-2C430535EA7C}"/>
    <hyperlink ref="C33" location="'6_fig31'!A1" display="Figura 31. Divorziati e rimasti coniugati (al tempo t+1) per principali caratteristiche dei coniugi e del matrimonio. Anno 2022 (valori percentuali) (a)" xr:uid="{A1F08E02-50C7-4355-B89D-9CE0BA7605A4}"/>
    <hyperlink ref="C34" location="'7_fig32'!A1" display="Cittadini non comunitari per motivo del permesso. Anni 2011-2024 (valori assoluti)" xr:uid="{9958EDFC-DDE4-42A6-80D3-A9304CFBB003}"/>
    <hyperlink ref="C35" location="'7_fig33'!A1" display="Immigrati ancora presenti in Italia a cinque anni dall’ingresso per motivo del permesso di soggiorno. Coorti di ingresso 2014 e 2018 (valori percentuali)" xr:uid="{55DC11DB-51BB-40B7-81A4-9ACBB4753571}"/>
    <hyperlink ref="C36" location="'7_fig34'!A1" display="Figura 34. Matrimonio e acquisizione di cittadinanza dei cittadini non UE per anno di evento. Coorti di ingresso 2014 e 2018 (valori percentuali)" xr:uid="{71FB67AF-904E-46CA-B222-773B624BB560}"/>
    <hyperlink ref="C37" location="'7_fig35'!A1" display="Figura 35. Matrimonio nei cinque anni successivi all’ingresso dei cittadini non UE entrati a 18 anni per sesso e motivo del permesso. Coorti di ingresso 2014 e 2018 (valori percentuali)" xr:uid="{DE59AFE6-ECA5-4768-AE88-51D94234FACC}"/>
    <hyperlink ref="C38" location="'7_fig36'!A1" display="Figura 36. Matrimonio e acquisizione nei cinque anni successivi all’ingresso dei cittadini non UE entrati a 18 anni per sesso e principali cittadinanze. Coorti di ingresso 2014 e 2018 (valori percentuali)" xr:uid="{69F9A68B-99C0-493C-A70D-30D1A1F1CEF7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EDF73-DF00-4D29-B987-3FB71E13AFE9}">
  <dimension ref="A2:E257"/>
  <sheetViews>
    <sheetView workbookViewId="0">
      <selection activeCell="I4" sqref="I4"/>
    </sheetView>
  </sheetViews>
  <sheetFormatPr defaultRowHeight="14.5"/>
  <cols>
    <col min="1" max="1" width="8.7265625" style="101"/>
    <col min="2" max="2" width="10.54296875" customWidth="1"/>
    <col min="3" max="3" width="12.36328125" customWidth="1"/>
  </cols>
  <sheetData>
    <row r="2" spans="1:5">
      <c r="A2" s="171" t="s">
        <v>27</v>
      </c>
      <c r="B2" s="167" t="s">
        <v>170</v>
      </c>
      <c r="C2" s="167" t="s">
        <v>171</v>
      </c>
    </row>
    <row r="3" spans="1:5">
      <c r="A3" s="172">
        <v>2002</v>
      </c>
      <c r="B3" s="168">
        <v>168726</v>
      </c>
      <c r="C3" s="168">
        <v>7700</v>
      </c>
    </row>
    <row r="4" spans="1:5">
      <c r="A4" s="172">
        <v>2003</v>
      </c>
      <c r="B4" s="169">
        <v>392771</v>
      </c>
      <c r="C4" s="169">
        <v>8840</v>
      </c>
    </row>
    <row r="5" spans="1:5">
      <c r="A5" s="172">
        <v>2004</v>
      </c>
      <c r="B5" s="169">
        <v>373086</v>
      </c>
      <c r="C5" s="169">
        <v>10755</v>
      </c>
    </row>
    <row r="6" spans="1:5">
      <c r="A6" s="172">
        <v>2005</v>
      </c>
      <c r="B6" s="169">
        <v>267634</v>
      </c>
      <c r="C6" s="169">
        <v>11940</v>
      </c>
      <c r="E6" s="109" t="s">
        <v>231</v>
      </c>
    </row>
    <row r="7" spans="1:5">
      <c r="A7" s="172">
        <v>2006</v>
      </c>
      <c r="B7" s="169">
        <v>242048</v>
      </c>
      <c r="C7" s="169">
        <v>12099</v>
      </c>
    </row>
    <row r="8" spans="1:5">
      <c r="A8" s="172">
        <v>2007</v>
      </c>
      <c r="B8" s="169">
        <v>490430</v>
      </c>
      <c r="C8" s="169">
        <v>14814</v>
      </c>
    </row>
    <row r="9" spans="1:5">
      <c r="A9" s="172">
        <v>2008</v>
      </c>
      <c r="B9" s="169">
        <v>462276</v>
      </c>
      <c r="C9" s="169">
        <v>22135</v>
      </c>
    </row>
    <row r="10" spans="1:5">
      <c r="A10" s="172">
        <v>2009</v>
      </c>
      <c r="B10" s="169">
        <v>392529</v>
      </c>
      <c r="C10" s="169">
        <v>25897</v>
      </c>
    </row>
    <row r="11" spans="1:5">
      <c r="A11" s="172">
        <v>2010</v>
      </c>
      <c r="B11" s="169">
        <v>419552</v>
      </c>
      <c r="C11" s="169">
        <v>27956</v>
      </c>
    </row>
    <row r="12" spans="1:5">
      <c r="A12" s="172">
        <v>2011</v>
      </c>
      <c r="B12" s="169">
        <v>354327</v>
      </c>
      <c r="C12" s="169">
        <v>32404</v>
      </c>
    </row>
    <row r="13" spans="1:5">
      <c r="A13" s="172">
        <v>2012</v>
      </c>
      <c r="B13" s="169">
        <v>321305</v>
      </c>
      <c r="C13" s="169">
        <v>38218</v>
      </c>
    </row>
    <row r="14" spans="1:5">
      <c r="A14" s="172">
        <v>2013</v>
      </c>
      <c r="B14" s="169">
        <v>279021</v>
      </c>
      <c r="C14" s="169">
        <v>43640</v>
      </c>
    </row>
    <row r="15" spans="1:5">
      <c r="A15" s="172">
        <v>2014</v>
      </c>
      <c r="B15" s="169">
        <v>248360</v>
      </c>
      <c r="C15" s="169">
        <v>47469</v>
      </c>
    </row>
    <row r="16" spans="1:5">
      <c r="A16" s="172">
        <v>2015</v>
      </c>
      <c r="B16" s="169">
        <v>250026</v>
      </c>
      <c r="C16" s="169">
        <v>44696</v>
      </c>
    </row>
    <row r="17" spans="1:5">
      <c r="A17" s="172">
        <v>2016</v>
      </c>
      <c r="B17" s="169">
        <v>262929</v>
      </c>
      <c r="C17" s="169">
        <v>42553</v>
      </c>
    </row>
    <row r="18" spans="1:5">
      <c r="A18" s="172">
        <v>2017</v>
      </c>
      <c r="B18" s="169">
        <v>301071</v>
      </c>
      <c r="C18" s="169">
        <v>40551</v>
      </c>
    </row>
    <row r="19" spans="1:5">
      <c r="A19" s="172">
        <v>2018</v>
      </c>
      <c r="B19" s="169">
        <v>285500</v>
      </c>
      <c r="C19" s="168">
        <v>40228</v>
      </c>
    </row>
    <row r="20" spans="1:5">
      <c r="A20" s="172">
        <v>2019</v>
      </c>
      <c r="B20" s="169">
        <v>264571</v>
      </c>
      <c r="C20" s="169">
        <v>57485</v>
      </c>
    </row>
    <row r="21" spans="1:5">
      <c r="A21" s="172">
        <v>2020</v>
      </c>
      <c r="B21" s="169">
        <v>191766</v>
      </c>
      <c r="C21" s="168">
        <v>38934</v>
      </c>
    </row>
    <row r="22" spans="1:5">
      <c r="A22" s="172">
        <v>2021</v>
      </c>
      <c r="B22" s="169">
        <v>243607</v>
      </c>
      <c r="C22" s="168">
        <v>64093</v>
      </c>
    </row>
    <row r="23" spans="1:5">
      <c r="A23" s="172">
        <v>2022</v>
      </c>
      <c r="B23" s="169">
        <v>336495</v>
      </c>
      <c r="C23" s="168">
        <v>50679</v>
      </c>
    </row>
    <row r="24" spans="1:5">
      <c r="A24" s="172">
        <v>2023</v>
      </c>
      <c r="B24" s="169">
        <v>378372</v>
      </c>
      <c r="C24" s="168">
        <v>44381</v>
      </c>
      <c r="E24" s="69" t="s">
        <v>172</v>
      </c>
    </row>
    <row r="25" spans="1:5">
      <c r="A25" s="173">
        <v>2024</v>
      </c>
      <c r="B25" s="170">
        <v>382071</v>
      </c>
      <c r="C25" s="170">
        <v>35235</v>
      </c>
      <c r="E25" s="69" t="s">
        <v>186</v>
      </c>
    </row>
    <row r="26" spans="1:5">
      <c r="A26" s="174"/>
      <c r="B26" s="89"/>
      <c r="C26" s="89"/>
    </row>
    <row r="27" spans="1:5">
      <c r="A27" s="174"/>
      <c r="B27" s="89"/>
      <c r="C27" s="89"/>
    </row>
    <row r="28" spans="1:5">
      <c r="A28" s="174"/>
      <c r="B28" s="89"/>
      <c r="C28" s="89"/>
    </row>
    <row r="29" spans="1:5">
      <c r="A29" s="174"/>
      <c r="B29" s="89"/>
      <c r="C29" s="89"/>
    </row>
    <row r="30" spans="1:5">
      <c r="A30" s="174"/>
      <c r="B30" s="89"/>
      <c r="C30" s="89"/>
    </row>
    <row r="31" spans="1:5">
      <c r="A31" s="174"/>
      <c r="B31" s="89"/>
      <c r="C31" s="89"/>
    </row>
    <row r="32" spans="1:5">
      <c r="A32" s="174"/>
      <c r="B32" s="89"/>
      <c r="C32" s="89"/>
    </row>
    <row r="33" spans="1:3">
      <c r="A33" s="174"/>
      <c r="B33" s="89"/>
      <c r="C33" s="89"/>
    </row>
    <row r="34" spans="1:3">
      <c r="A34" s="174"/>
      <c r="B34" s="89"/>
      <c r="C34" s="89"/>
    </row>
    <row r="35" spans="1:3">
      <c r="A35" s="174"/>
      <c r="B35" s="89"/>
      <c r="C35" s="89"/>
    </row>
    <row r="36" spans="1:3">
      <c r="A36" s="174"/>
      <c r="B36" s="89"/>
      <c r="C36" s="89"/>
    </row>
    <row r="37" spans="1:3">
      <c r="A37" s="174"/>
      <c r="B37" s="89"/>
      <c r="C37" s="89"/>
    </row>
    <row r="38" spans="1:3">
      <c r="A38" s="174"/>
      <c r="B38" s="89"/>
      <c r="C38" s="89"/>
    </row>
    <row r="39" spans="1:3">
      <c r="A39" s="174"/>
      <c r="B39" s="89"/>
      <c r="C39" s="89"/>
    </row>
    <row r="40" spans="1:3">
      <c r="A40" s="174"/>
      <c r="B40" s="89"/>
      <c r="C40" s="89"/>
    </row>
    <row r="41" spans="1:3">
      <c r="A41" s="174"/>
      <c r="B41" s="89"/>
      <c r="C41" s="89"/>
    </row>
    <row r="42" spans="1:3">
      <c r="A42" s="174"/>
      <c r="B42" s="89"/>
      <c r="C42" s="89"/>
    </row>
    <row r="43" spans="1:3">
      <c r="A43" s="174"/>
      <c r="B43" s="89"/>
      <c r="C43" s="89"/>
    </row>
    <row r="44" spans="1:3">
      <c r="A44" s="174"/>
      <c r="B44" s="89"/>
      <c r="C44" s="89"/>
    </row>
    <row r="45" spans="1:3">
      <c r="A45" s="174"/>
      <c r="B45" s="89"/>
      <c r="C45" s="89"/>
    </row>
    <row r="46" spans="1:3">
      <c r="A46" s="174"/>
      <c r="B46" s="89"/>
      <c r="C46" s="89"/>
    </row>
    <row r="47" spans="1:3">
      <c r="A47" s="174"/>
      <c r="B47" s="89"/>
      <c r="C47" s="89"/>
    </row>
    <row r="48" spans="1:3">
      <c r="A48" s="174"/>
      <c r="B48" s="89"/>
      <c r="C48" s="89"/>
    </row>
    <row r="49" spans="1:3">
      <c r="A49" s="174"/>
      <c r="B49" s="89"/>
      <c r="C49" s="89"/>
    </row>
    <row r="50" spans="1:3">
      <c r="A50" s="174"/>
      <c r="B50" s="89"/>
      <c r="C50" s="89"/>
    </row>
    <row r="51" spans="1:3">
      <c r="A51" s="174"/>
      <c r="B51" s="89"/>
      <c r="C51" s="89"/>
    </row>
    <row r="52" spans="1:3">
      <c r="A52" s="174"/>
      <c r="B52" s="89"/>
      <c r="C52" s="89"/>
    </row>
    <row r="53" spans="1:3">
      <c r="A53" s="174"/>
      <c r="B53" s="89"/>
      <c r="C53" s="89"/>
    </row>
    <row r="54" spans="1:3">
      <c r="A54" s="174"/>
      <c r="B54" s="89"/>
      <c r="C54" s="89"/>
    </row>
    <row r="55" spans="1:3">
      <c r="A55" s="174"/>
      <c r="B55" s="89"/>
      <c r="C55" s="89"/>
    </row>
    <row r="56" spans="1:3">
      <c r="A56" s="174"/>
      <c r="B56" s="89"/>
      <c r="C56" s="89"/>
    </row>
    <row r="57" spans="1:3">
      <c r="A57" s="174"/>
      <c r="B57" s="89"/>
      <c r="C57" s="89"/>
    </row>
    <row r="58" spans="1:3">
      <c r="A58" s="174"/>
      <c r="B58" s="89"/>
      <c r="C58" s="89"/>
    </row>
    <row r="59" spans="1:3">
      <c r="A59" s="174"/>
      <c r="B59" s="89"/>
      <c r="C59" s="89"/>
    </row>
    <row r="60" spans="1:3">
      <c r="A60" s="174"/>
      <c r="B60" s="89"/>
      <c r="C60" s="89"/>
    </row>
    <row r="61" spans="1:3">
      <c r="A61" s="174"/>
      <c r="B61" s="89"/>
      <c r="C61" s="89"/>
    </row>
    <row r="62" spans="1:3">
      <c r="A62" s="174"/>
      <c r="B62" s="89"/>
      <c r="C62" s="89"/>
    </row>
    <row r="63" spans="1:3">
      <c r="A63" s="174"/>
      <c r="B63" s="89"/>
      <c r="C63" s="89"/>
    </row>
    <row r="64" spans="1:3">
      <c r="A64" s="174"/>
      <c r="B64" s="89"/>
      <c r="C64" s="89"/>
    </row>
    <row r="65" spans="1:3">
      <c r="A65" s="174"/>
      <c r="B65" s="89"/>
      <c r="C65" s="89"/>
    </row>
    <row r="66" spans="1:3">
      <c r="A66" s="174"/>
      <c r="B66" s="89"/>
      <c r="C66" s="89"/>
    </row>
    <row r="67" spans="1:3">
      <c r="A67" s="174"/>
      <c r="B67" s="89"/>
      <c r="C67" s="89"/>
    </row>
    <row r="68" spans="1:3">
      <c r="A68" s="174"/>
      <c r="B68" s="89"/>
      <c r="C68" s="89"/>
    </row>
    <row r="69" spans="1:3">
      <c r="A69" s="174"/>
      <c r="B69" s="89"/>
      <c r="C69" s="89"/>
    </row>
    <row r="70" spans="1:3">
      <c r="A70" s="174"/>
      <c r="B70" s="89"/>
      <c r="C70" s="89"/>
    </row>
    <row r="71" spans="1:3">
      <c r="A71" s="174"/>
      <c r="B71" s="89"/>
      <c r="C71" s="89"/>
    </row>
    <row r="72" spans="1:3">
      <c r="A72" s="174"/>
      <c r="B72" s="89"/>
      <c r="C72" s="89"/>
    </row>
    <row r="73" spans="1:3">
      <c r="A73" s="174"/>
      <c r="B73" s="89"/>
      <c r="C73" s="89"/>
    </row>
    <row r="74" spans="1:3">
      <c r="A74" s="174"/>
      <c r="B74" s="89"/>
      <c r="C74" s="89"/>
    </row>
    <row r="75" spans="1:3">
      <c r="A75" s="174"/>
      <c r="B75" s="89"/>
      <c r="C75" s="89"/>
    </row>
    <row r="76" spans="1:3">
      <c r="A76" s="174"/>
      <c r="B76" s="89"/>
      <c r="C76" s="89"/>
    </row>
    <row r="77" spans="1:3">
      <c r="A77" s="174"/>
      <c r="B77" s="89"/>
      <c r="C77" s="89"/>
    </row>
    <row r="78" spans="1:3">
      <c r="A78" s="174"/>
      <c r="B78" s="89"/>
      <c r="C78" s="89"/>
    </row>
    <row r="79" spans="1:3">
      <c r="A79" s="174"/>
      <c r="B79" s="89"/>
      <c r="C79" s="89"/>
    </row>
    <row r="80" spans="1:3">
      <c r="A80" s="174"/>
      <c r="B80" s="89"/>
      <c r="C80" s="89"/>
    </row>
    <row r="81" spans="1:3">
      <c r="A81" s="174"/>
      <c r="B81" s="89"/>
      <c r="C81" s="89"/>
    </row>
    <row r="82" spans="1:3">
      <c r="A82" s="174"/>
      <c r="B82" s="89"/>
      <c r="C82" s="89"/>
    </row>
    <row r="83" spans="1:3">
      <c r="A83" s="174"/>
      <c r="B83" s="89"/>
      <c r="C83" s="89"/>
    </row>
    <row r="84" spans="1:3">
      <c r="A84" s="174"/>
      <c r="B84" s="89"/>
      <c r="C84" s="89"/>
    </row>
    <row r="85" spans="1:3">
      <c r="A85" s="174"/>
      <c r="B85" s="89"/>
      <c r="C85" s="89"/>
    </row>
    <row r="86" spans="1:3">
      <c r="A86" s="174"/>
      <c r="B86" s="89"/>
      <c r="C86" s="89"/>
    </row>
    <row r="87" spans="1:3">
      <c r="A87" s="174"/>
      <c r="B87" s="89"/>
      <c r="C87" s="89"/>
    </row>
    <row r="88" spans="1:3">
      <c r="A88" s="174"/>
      <c r="B88" s="89"/>
      <c r="C88" s="89"/>
    </row>
    <row r="89" spans="1:3">
      <c r="A89" s="174"/>
      <c r="B89" s="89"/>
      <c r="C89" s="89"/>
    </row>
    <row r="90" spans="1:3">
      <c r="A90" s="174"/>
      <c r="B90" s="89"/>
      <c r="C90" s="89"/>
    </row>
    <row r="91" spans="1:3">
      <c r="A91" s="174"/>
      <c r="B91" s="89"/>
      <c r="C91" s="89"/>
    </row>
    <row r="92" spans="1:3">
      <c r="A92" s="174"/>
      <c r="B92" s="89"/>
      <c r="C92" s="89"/>
    </row>
    <row r="93" spans="1:3">
      <c r="A93" s="174"/>
      <c r="B93" s="89"/>
      <c r="C93" s="89"/>
    </row>
    <row r="94" spans="1:3">
      <c r="A94" s="174"/>
      <c r="B94" s="89"/>
      <c r="C94" s="89"/>
    </row>
    <row r="95" spans="1:3">
      <c r="A95" s="174"/>
      <c r="B95" s="89"/>
      <c r="C95" s="89"/>
    </row>
    <row r="96" spans="1:3">
      <c r="A96" s="174"/>
      <c r="B96" s="89"/>
      <c r="C96" s="89"/>
    </row>
    <row r="97" spans="1:3">
      <c r="A97" s="174"/>
      <c r="B97" s="89"/>
      <c r="C97" s="89"/>
    </row>
    <row r="98" spans="1:3">
      <c r="A98" s="174"/>
      <c r="B98" s="89"/>
      <c r="C98" s="89"/>
    </row>
    <row r="99" spans="1:3">
      <c r="A99" s="174"/>
      <c r="B99" s="89"/>
      <c r="C99" s="89"/>
    </row>
    <row r="100" spans="1:3">
      <c r="A100" s="174"/>
      <c r="B100" s="89"/>
      <c r="C100" s="89"/>
    </row>
    <row r="101" spans="1:3">
      <c r="A101" s="174"/>
      <c r="B101" s="89"/>
      <c r="C101" s="89"/>
    </row>
    <row r="102" spans="1:3">
      <c r="A102" s="174"/>
      <c r="B102" s="89"/>
      <c r="C102" s="89"/>
    </row>
    <row r="103" spans="1:3">
      <c r="A103" s="174"/>
      <c r="B103" s="89"/>
      <c r="C103" s="89"/>
    </row>
    <row r="104" spans="1:3">
      <c r="A104" s="174"/>
      <c r="B104" s="89"/>
      <c r="C104" s="89"/>
    </row>
    <row r="105" spans="1:3">
      <c r="A105" s="174"/>
      <c r="B105" s="89"/>
      <c r="C105" s="89"/>
    </row>
    <row r="106" spans="1:3">
      <c r="A106" s="174"/>
      <c r="B106" s="89"/>
      <c r="C106" s="89"/>
    </row>
    <row r="107" spans="1:3">
      <c r="A107" s="174"/>
      <c r="B107" s="89"/>
      <c r="C107" s="89"/>
    </row>
    <row r="108" spans="1:3">
      <c r="A108" s="174"/>
      <c r="B108" s="89"/>
      <c r="C108" s="89"/>
    </row>
    <row r="109" spans="1:3">
      <c r="A109" s="174"/>
      <c r="B109" s="89"/>
      <c r="C109" s="89"/>
    </row>
    <row r="110" spans="1:3">
      <c r="A110" s="174"/>
      <c r="B110" s="89"/>
      <c r="C110" s="89"/>
    </row>
    <row r="111" spans="1:3">
      <c r="A111" s="174"/>
      <c r="B111" s="89"/>
      <c r="C111" s="89"/>
    </row>
    <row r="112" spans="1:3">
      <c r="A112" s="174"/>
      <c r="B112" s="89"/>
      <c r="C112" s="89"/>
    </row>
    <row r="113" spans="1:3">
      <c r="A113" s="174"/>
      <c r="B113" s="89"/>
      <c r="C113" s="89"/>
    </row>
    <row r="114" spans="1:3">
      <c r="A114" s="174"/>
      <c r="B114" s="89"/>
      <c r="C114" s="89"/>
    </row>
    <row r="115" spans="1:3">
      <c r="A115" s="174"/>
      <c r="B115" s="89"/>
      <c r="C115" s="89"/>
    </row>
    <row r="116" spans="1:3">
      <c r="A116" s="174"/>
      <c r="B116" s="89"/>
      <c r="C116" s="89"/>
    </row>
    <row r="117" spans="1:3">
      <c r="A117" s="174"/>
      <c r="B117" s="89"/>
      <c r="C117" s="89"/>
    </row>
    <row r="118" spans="1:3">
      <c r="A118" s="174"/>
      <c r="B118" s="89"/>
      <c r="C118" s="89"/>
    </row>
    <row r="119" spans="1:3">
      <c r="A119" s="174"/>
      <c r="B119" s="89"/>
      <c r="C119" s="89"/>
    </row>
    <row r="120" spans="1:3">
      <c r="A120" s="174"/>
      <c r="B120" s="89"/>
      <c r="C120" s="89"/>
    </row>
    <row r="121" spans="1:3">
      <c r="A121" s="174"/>
      <c r="B121" s="89"/>
      <c r="C121" s="89"/>
    </row>
    <row r="122" spans="1:3">
      <c r="A122" s="174"/>
      <c r="B122" s="89"/>
      <c r="C122" s="89"/>
    </row>
    <row r="123" spans="1:3">
      <c r="A123" s="174"/>
      <c r="B123" s="89"/>
      <c r="C123" s="89"/>
    </row>
    <row r="124" spans="1:3">
      <c r="A124" s="174"/>
      <c r="B124" s="89"/>
      <c r="C124" s="89"/>
    </row>
    <row r="125" spans="1:3">
      <c r="A125" s="174"/>
      <c r="B125" s="89"/>
      <c r="C125" s="89"/>
    </row>
    <row r="126" spans="1:3">
      <c r="A126" s="174"/>
      <c r="B126" s="89"/>
      <c r="C126" s="89"/>
    </row>
    <row r="127" spans="1:3">
      <c r="A127" s="174"/>
      <c r="B127" s="89"/>
      <c r="C127" s="89"/>
    </row>
    <row r="128" spans="1:3">
      <c r="A128" s="174"/>
      <c r="B128" s="89"/>
      <c r="C128" s="89"/>
    </row>
    <row r="129" spans="1:3">
      <c r="A129" s="174"/>
      <c r="B129" s="89"/>
      <c r="C129" s="89"/>
    </row>
    <row r="130" spans="1:3">
      <c r="A130" s="174"/>
      <c r="B130" s="89"/>
      <c r="C130" s="89"/>
    </row>
    <row r="131" spans="1:3">
      <c r="A131" s="174"/>
      <c r="B131" s="89"/>
      <c r="C131" s="89"/>
    </row>
    <row r="132" spans="1:3">
      <c r="A132" s="174"/>
      <c r="B132" s="89"/>
      <c r="C132" s="89"/>
    </row>
    <row r="133" spans="1:3">
      <c r="A133" s="174"/>
      <c r="B133" s="89"/>
      <c r="C133" s="89"/>
    </row>
    <row r="134" spans="1:3">
      <c r="A134" s="174"/>
      <c r="B134" s="89"/>
      <c r="C134" s="89"/>
    </row>
    <row r="135" spans="1:3">
      <c r="A135" s="174"/>
      <c r="B135" s="89"/>
      <c r="C135" s="89"/>
    </row>
    <row r="136" spans="1:3">
      <c r="A136" s="174"/>
      <c r="B136" s="89"/>
      <c r="C136" s="89"/>
    </row>
    <row r="137" spans="1:3">
      <c r="A137" s="174"/>
      <c r="B137" s="89"/>
      <c r="C137" s="89"/>
    </row>
    <row r="138" spans="1:3">
      <c r="A138" s="174"/>
      <c r="B138" s="89"/>
      <c r="C138" s="89"/>
    </row>
    <row r="139" spans="1:3">
      <c r="A139" s="174"/>
      <c r="B139" s="89"/>
      <c r="C139" s="89"/>
    </row>
    <row r="140" spans="1:3">
      <c r="A140" s="174"/>
      <c r="B140" s="89"/>
      <c r="C140" s="89"/>
    </row>
    <row r="141" spans="1:3">
      <c r="A141" s="174"/>
      <c r="B141" s="89"/>
      <c r="C141" s="89"/>
    </row>
    <row r="142" spans="1:3">
      <c r="A142" s="174"/>
      <c r="B142" s="89"/>
      <c r="C142" s="89"/>
    </row>
    <row r="143" spans="1:3">
      <c r="A143" s="174"/>
      <c r="B143" s="89"/>
      <c r="C143" s="89"/>
    </row>
    <row r="144" spans="1:3">
      <c r="A144" s="174"/>
      <c r="B144" s="89"/>
      <c r="C144" s="89"/>
    </row>
    <row r="145" spans="1:3">
      <c r="A145" s="174"/>
      <c r="B145" s="89"/>
      <c r="C145" s="89"/>
    </row>
    <row r="146" spans="1:3">
      <c r="A146" s="174"/>
      <c r="B146" s="89"/>
      <c r="C146" s="89"/>
    </row>
    <row r="147" spans="1:3">
      <c r="A147" s="174"/>
      <c r="B147" s="89"/>
      <c r="C147" s="89"/>
    </row>
    <row r="148" spans="1:3">
      <c r="A148" s="174"/>
      <c r="B148" s="89"/>
      <c r="C148" s="89"/>
    </row>
    <row r="149" spans="1:3">
      <c r="A149" s="174"/>
      <c r="B149" s="89"/>
      <c r="C149" s="89"/>
    </row>
    <row r="150" spans="1:3">
      <c r="A150" s="174"/>
      <c r="B150" s="89"/>
      <c r="C150" s="89"/>
    </row>
    <row r="151" spans="1:3">
      <c r="A151" s="174"/>
      <c r="B151" s="89"/>
      <c r="C151" s="89"/>
    </row>
    <row r="152" spans="1:3">
      <c r="A152" s="174"/>
      <c r="B152" s="89"/>
      <c r="C152" s="89"/>
    </row>
    <row r="153" spans="1:3">
      <c r="A153" s="174"/>
      <c r="B153" s="89"/>
      <c r="C153" s="89"/>
    </row>
    <row r="154" spans="1:3">
      <c r="A154" s="174"/>
      <c r="B154" s="89"/>
      <c r="C154" s="89"/>
    </row>
    <row r="155" spans="1:3">
      <c r="A155" s="174"/>
      <c r="B155" s="89"/>
      <c r="C155" s="89"/>
    </row>
    <row r="156" spans="1:3">
      <c r="A156" s="174"/>
      <c r="B156" s="89"/>
      <c r="C156" s="89"/>
    </row>
    <row r="157" spans="1:3">
      <c r="A157" s="174"/>
      <c r="B157" s="89"/>
      <c r="C157" s="89"/>
    </row>
    <row r="158" spans="1:3">
      <c r="A158" s="174"/>
      <c r="B158" s="89"/>
      <c r="C158" s="89"/>
    </row>
    <row r="159" spans="1:3">
      <c r="A159" s="174"/>
      <c r="B159" s="89"/>
      <c r="C159" s="89"/>
    </row>
    <row r="160" spans="1:3">
      <c r="A160" s="174"/>
      <c r="B160" s="89"/>
      <c r="C160" s="89"/>
    </row>
    <row r="161" spans="1:3">
      <c r="A161" s="174"/>
      <c r="B161" s="89"/>
      <c r="C161" s="89"/>
    </row>
    <row r="162" spans="1:3">
      <c r="A162" s="174"/>
      <c r="B162" s="89"/>
      <c r="C162" s="89"/>
    </row>
    <row r="163" spans="1:3">
      <c r="A163" s="174"/>
      <c r="B163" s="89"/>
      <c r="C163" s="89"/>
    </row>
    <row r="164" spans="1:3">
      <c r="A164" s="174"/>
      <c r="B164" s="89"/>
      <c r="C164" s="89"/>
    </row>
    <row r="165" spans="1:3">
      <c r="A165" s="174"/>
      <c r="B165" s="89"/>
      <c r="C165" s="89"/>
    </row>
    <row r="166" spans="1:3">
      <c r="A166" s="174"/>
      <c r="B166" s="89"/>
      <c r="C166" s="89"/>
    </row>
    <row r="167" spans="1:3">
      <c r="A167" s="174"/>
      <c r="B167" s="89"/>
      <c r="C167" s="89"/>
    </row>
    <row r="168" spans="1:3">
      <c r="A168" s="174"/>
      <c r="B168" s="89"/>
      <c r="C168" s="89"/>
    </row>
    <row r="169" spans="1:3">
      <c r="A169" s="174"/>
      <c r="B169" s="89"/>
      <c r="C169" s="89"/>
    </row>
    <row r="170" spans="1:3">
      <c r="A170" s="174"/>
      <c r="B170" s="89"/>
      <c r="C170" s="89"/>
    </row>
    <row r="171" spans="1:3">
      <c r="A171" s="174"/>
      <c r="B171" s="89"/>
      <c r="C171" s="89"/>
    </row>
    <row r="172" spans="1:3">
      <c r="A172" s="174"/>
      <c r="B172" s="89"/>
      <c r="C172" s="89"/>
    </row>
    <row r="173" spans="1:3">
      <c r="A173" s="174"/>
      <c r="B173" s="89"/>
      <c r="C173" s="89"/>
    </row>
    <row r="174" spans="1:3">
      <c r="A174" s="174"/>
      <c r="B174" s="89"/>
      <c r="C174" s="89"/>
    </row>
    <row r="175" spans="1:3">
      <c r="A175" s="174"/>
      <c r="B175" s="89"/>
      <c r="C175" s="89"/>
    </row>
    <row r="176" spans="1:3">
      <c r="A176" s="174"/>
      <c r="B176" s="89"/>
      <c r="C176" s="89"/>
    </row>
    <row r="177" spans="1:3">
      <c r="A177" s="174"/>
      <c r="B177" s="89"/>
      <c r="C177" s="89"/>
    </row>
    <row r="178" spans="1:3">
      <c r="A178" s="174"/>
      <c r="B178" s="89"/>
      <c r="C178" s="89"/>
    </row>
    <row r="179" spans="1:3">
      <c r="A179" s="174"/>
      <c r="B179" s="89"/>
      <c r="C179" s="89"/>
    </row>
    <row r="180" spans="1:3">
      <c r="A180" s="174"/>
      <c r="B180" s="89"/>
      <c r="C180" s="89"/>
    </row>
    <row r="181" spans="1:3">
      <c r="A181" s="174"/>
      <c r="B181" s="89"/>
      <c r="C181" s="89"/>
    </row>
    <row r="182" spans="1:3">
      <c r="A182" s="174"/>
      <c r="B182" s="89"/>
      <c r="C182" s="89"/>
    </row>
    <row r="183" spans="1:3">
      <c r="A183" s="174"/>
      <c r="B183" s="89"/>
      <c r="C183" s="89"/>
    </row>
    <row r="184" spans="1:3">
      <c r="A184" s="174"/>
      <c r="B184" s="89"/>
      <c r="C184" s="89"/>
    </row>
    <row r="185" spans="1:3">
      <c r="A185" s="174"/>
      <c r="B185" s="89"/>
      <c r="C185" s="89"/>
    </row>
    <row r="186" spans="1:3">
      <c r="A186" s="174"/>
      <c r="B186" s="89"/>
      <c r="C186" s="89"/>
    </row>
    <row r="187" spans="1:3">
      <c r="A187" s="174"/>
      <c r="B187" s="89"/>
      <c r="C187" s="89"/>
    </row>
    <row r="188" spans="1:3">
      <c r="A188" s="174"/>
      <c r="B188" s="89"/>
      <c r="C188" s="89"/>
    </row>
    <row r="189" spans="1:3">
      <c r="A189" s="174"/>
      <c r="B189" s="89"/>
      <c r="C189" s="89"/>
    </row>
    <row r="190" spans="1:3">
      <c r="A190" s="174"/>
      <c r="B190" s="89"/>
      <c r="C190" s="89"/>
    </row>
    <row r="191" spans="1:3">
      <c r="A191" s="174"/>
      <c r="B191" s="89"/>
      <c r="C191" s="89"/>
    </row>
    <row r="192" spans="1:3">
      <c r="A192" s="174"/>
      <c r="B192" s="89"/>
      <c r="C192" s="89"/>
    </row>
    <row r="193" spans="1:3">
      <c r="A193" s="174"/>
      <c r="B193" s="89"/>
      <c r="C193" s="89"/>
    </row>
    <row r="194" spans="1:3">
      <c r="A194" s="174"/>
      <c r="B194" s="89"/>
      <c r="C194" s="89"/>
    </row>
    <row r="195" spans="1:3">
      <c r="A195" s="174"/>
      <c r="B195" s="89"/>
      <c r="C195" s="89"/>
    </row>
    <row r="196" spans="1:3">
      <c r="A196" s="174"/>
      <c r="B196" s="89"/>
      <c r="C196" s="89"/>
    </row>
    <row r="197" spans="1:3">
      <c r="A197" s="174"/>
      <c r="B197" s="89"/>
      <c r="C197" s="89"/>
    </row>
    <row r="198" spans="1:3">
      <c r="A198" s="174"/>
      <c r="B198" s="89"/>
      <c r="C198" s="89"/>
    </row>
    <row r="199" spans="1:3">
      <c r="A199" s="174"/>
      <c r="B199" s="89"/>
      <c r="C199" s="89"/>
    </row>
    <row r="200" spans="1:3">
      <c r="A200" s="174"/>
      <c r="B200" s="89"/>
      <c r="C200" s="89"/>
    </row>
    <row r="201" spans="1:3">
      <c r="A201" s="174"/>
      <c r="B201" s="89"/>
      <c r="C201" s="89"/>
    </row>
    <row r="202" spans="1:3">
      <c r="A202" s="174"/>
      <c r="B202" s="89"/>
      <c r="C202" s="89"/>
    </row>
    <row r="203" spans="1:3">
      <c r="A203" s="174"/>
      <c r="B203" s="89"/>
      <c r="C203" s="89"/>
    </row>
    <row r="204" spans="1:3">
      <c r="A204" s="174"/>
      <c r="B204" s="89"/>
      <c r="C204" s="89"/>
    </row>
    <row r="205" spans="1:3">
      <c r="A205" s="174"/>
      <c r="B205" s="89"/>
      <c r="C205" s="89"/>
    </row>
    <row r="206" spans="1:3">
      <c r="A206" s="174"/>
      <c r="B206" s="89"/>
      <c r="C206" s="89"/>
    </row>
    <row r="207" spans="1:3">
      <c r="A207" s="174"/>
      <c r="B207" s="89"/>
      <c r="C207" s="89"/>
    </row>
    <row r="208" spans="1:3">
      <c r="A208" s="174"/>
      <c r="B208" s="89"/>
      <c r="C208" s="89"/>
    </row>
    <row r="209" spans="1:3">
      <c r="A209" s="174"/>
      <c r="B209" s="89"/>
      <c r="C209" s="89"/>
    </row>
    <row r="210" spans="1:3">
      <c r="A210" s="174"/>
      <c r="B210" s="89"/>
      <c r="C210" s="89"/>
    </row>
    <row r="211" spans="1:3">
      <c r="A211" s="174"/>
      <c r="B211" s="89"/>
      <c r="C211" s="89"/>
    </row>
    <row r="212" spans="1:3">
      <c r="A212" s="174"/>
      <c r="B212" s="89"/>
      <c r="C212" s="89"/>
    </row>
    <row r="213" spans="1:3">
      <c r="A213" s="174"/>
      <c r="B213" s="89"/>
      <c r="C213" s="89"/>
    </row>
    <row r="214" spans="1:3">
      <c r="A214" s="174"/>
      <c r="B214" s="89"/>
      <c r="C214" s="89"/>
    </row>
    <row r="215" spans="1:3">
      <c r="A215" s="174"/>
      <c r="B215" s="89"/>
      <c r="C215" s="89"/>
    </row>
    <row r="216" spans="1:3">
      <c r="A216" s="174"/>
      <c r="B216" s="89"/>
      <c r="C216" s="89"/>
    </row>
    <row r="217" spans="1:3">
      <c r="A217" s="174"/>
      <c r="B217" s="89"/>
      <c r="C217" s="89"/>
    </row>
    <row r="218" spans="1:3">
      <c r="A218" s="174"/>
      <c r="B218" s="89"/>
      <c r="C218" s="89"/>
    </row>
    <row r="219" spans="1:3">
      <c r="A219" s="174"/>
      <c r="B219" s="89"/>
      <c r="C219" s="89"/>
    </row>
    <row r="220" spans="1:3">
      <c r="A220" s="174"/>
      <c r="B220" s="89"/>
      <c r="C220" s="89"/>
    </row>
    <row r="221" spans="1:3">
      <c r="A221" s="174"/>
      <c r="B221" s="89"/>
      <c r="C221" s="89"/>
    </row>
    <row r="222" spans="1:3">
      <c r="A222" s="174"/>
      <c r="B222" s="89"/>
      <c r="C222" s="89"/>
    </row>
    <row r="223" spans="1:3">
      <c r="A223" s="174"/>
      <c r="B223" s="89"/>
      <c r="C223" s="89"/>
    </row>
    <row r="224" spans="1:3">
      <c r="A224" s="174"/>
      <c r="B224" s="89"/>
      <c r="C224" s="89"/>
    </row>
    <row r="225" spans="1:3">
      <c r="A225" s="174"/>
      <c r="B225" s="89"/>
      <c r="C225" s="89"/>
    </row>
    <row r="226" spans="1:3">
      <c r="A226" s="174"/>
      <c r="B226" s="89"/>
      <c r="C226" s="89"/>
    </row>
    <row r="227" spans="1:3">
      <c r="A227" s="174"/>
      <c r="B227" s="89"/>
      <c r="C227" s="89"/>
    </row>
    <row r="228" spans="1:3">
      <c r="A228" s="174"/>
      <c r="B228" s="89"/>
      <c r="C228" s="89"/>
    </row>
    <row r="229" spans="1:3">
      <c r="A229" s="174"/>
      <c r="B229" s="89"/>
      <c r="C229" s="89"/>
    </row>
    <row r="230" spans="1:3">
      <c r="A230" s="174"/>
      <c r="B230" s="89"/>
      <c r="C230" s="89"/>
    </row>
    <row r="231" spans="1:3">
      <c r="A231" s="174"/>
      <c r="B231" s="89"/>
      <c r="C231" s="89"/>
    </row>
    <row r="232" spans="1:3">
      <c r="A232" s="174"/>
      <c r="B232" s="89"/>
      <c r="C232" s="89"/>
    </row>
    <row r="233" spans="1:3">
      <c r="A233" s="174"/>
      <c r="B233" s="89"/>
      <c r="C233" s="89"/>
    </row>
    <row r="234" spans="1:3">
      <c r="A234" s="174"/>
      <c r="B234" s="89"/>
      <c r="C234" s="89"/>
    </row>
    <row r="235" spans="1:3">
      <c r="A235" s="174"/>
      <c r="B235" s="89"/>
      <c r="C235" s="89"/>
    </row>
    <row r="236" spans="1:3">
      <c r="A236" s="174"/>
      <c r="B236" s="89"/>
      <c r="C236" s="89"/>
    </row>
    <row r="237" spans="1:3">
      <c r="A237" s="174"/>
      <c r="B237" s="89"/>
      <c r="C237" s="89"/>
    </row>
    <row r="238" spans="1:3">
      <c r="A238" s="174"/>
      <c r="B238" s="89"/>
      <c r="C238" s="89"/>
    </row>
    <row r="239" spans="1:3">
      <c r="A239" s="174"/>
      <c r="B239" s="89"/>
      <c r="C239" s="89"/>
    </row>
    <row r="240" spans="1:3">
      <c r="A240" s="174"/>
      <c r="B240" s="89"/>
      <c r="C240" s="89"/>
    </row>
    <row r="241" spans="1:3">
      <c r="A241" s="174"/>
      <c r="B241" s="89"/>
      <c r="C241" s="89"/>
    </row>
    <row r="242" spans="1:3">
      <c r="A242" s="174"/>
      <c r="B242" s="89"/>
      <c r="C242" s="89"/>
    </row>
    <row r="243" spans="1:3">
      <c r="A243" s="174"/>
      <c r="B243" s="89"/>
      <c r="C243" s="89"/>
    </row>
    <row r="244" spans="1:3">
      <c r="A244" s="174"/>
      <c r="B244" s="89"/>
      <c r="C244" s="89"/>
    </row>
    <row r="245" spans="1:3">
      <c r="A245" s="174"/>
      <c r="B245" s="89"/>
      <c r="C245" s="89"/>
    </row>
    <row r="246" spans="1:3">
      <c r="A246" s="174"/>
      <c r="B246" s="89"/>
      <c r="C246" s="89"/>
    </row>
    <row r="247" spans="1:3">
      <c r="A247" s="174"/>
      <c r="B247" s="89"/>
      <c r="C247" s="89"/>
    </row>
    <row r="248" spans="1:3">
      <c r="A248" s="174"/>
      <c r="B248" s="89"/>
      <c r="C248" s="89"/>
    </row>
    <row r="249" spans="1:3">
      <c r="A249" s="174"/>
      <c r="B249" s="89"/>
      <c r="C249" s="89"/>
    </row>
    <row r="250" spans="1:3">
      <c r="A250" s="174"/>
      <c r="B250" s="89"/>
      <c r="C250" s="89"/>
    </row>
    <row r="251" spans="1:3">
      <c r="A251" s="174"/>
      <c r="B251" s="89"/>
      <c r="C251" s="89"/>
    </row>
    <row r="252" spans="1:3">
      <c r="A252" s="174"/>
      <c r="B252" s="89"/>
      <c r="C252" s="89"/>
    </row>
    <row r="253" spans="1:3">
      <c r="A253" s="174"/>
      <c r="B253" s="89"/>
      <c r="C253" s="89"/>
    </row>
    <row r="254" spans="1:3">
      <c r="A254" s="174"/>
      <c r="B254" s="89"/>
      <c r="C254" s="89"/>
    </row>
    <row r="255" spans="1:3">
      <c r="A255" s="174"/>
      <c r="B255" s="89"/>
      <c r="C255" s="89"/>
    </row>
    <row r="256" spans="1:3">
      <c r="A256" s="174"/>
      <c r="B256" s="89"/>
      <c r="C256" s="89"/>
    </row>
    <row r="257" spans="1:3">
      <c r="A257" s="174"/>
      <c r="B257" s="89"/>
      <c r="C257" s="89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116A-A6BF-4923-BE78-98A15650437B}">
  <dimension ref="A2:G20"/>
  <sheetViews>
    <sheetView workbookViewId="0">
      <selection activeCell="I2" sqref="I2"/>
    </sheetView>
  </sheetViews>
  <sheetFormatPr defaultRowHeight="14.5"/>
  <cols>
    <col min="1" max="1" width="14.54296875" style="87" customWidth="1"/>
    <col min="2" max="4" width="10.81640625" style="87" customWidth="1"/>
    <col min="5" max="5" width="11.08984375" style="87" customWidth="1"/>
    <col min="6" max="16384" width="8.7265625" style="87"/>
  </cols>
  <sheetData>
    <row r="2" spans="1:7" ht="53.5" customHeight="1">
      <c r="A2" s="134" t="s">
        <v>166</v>
      </c>
      <c r="B2" s="134" t="s">
        <v>167</v>
      </c>
      <c r="C2" s="134" t="s">
        <v>168</v>
      </c>
      <c r="D2" s="134" t="s">
        <v>24</v>
      </c>
      <c r="E2" s="134" t="s">
        <v>187</v>
      </c>
      <c r="F2" s="97"/>
      <c r="G2" s="98"/>
    </row>
    <row r="3" spans="1:7">
      <c r="A3" s="128" t="s">
        <v>86</v>
      </c>
      <c r="B3" s="129">
        <v>467429</v>
      </c>
      <c r="C3" s="129">
        <v>605767</v>
      </c>
      <c r="D3" s="129">
        <v>1073196</v>
      </c>
      <c r="E3" s="130">
        <v>20.427595401147165</v>
      </c>
      <c r="F3" s="88"/>
    </row>
    <row r="4" spans="1:7">
      <c r="A4" s="128" t="s">
        <v>7</v>
      </c>
      <c r="B4" s="129">
        <v>213537</v>
      </c>
      <c r="C4" s="129">
        <v>202692</v>
      </c>
      <c r="D4" s="129">
        <v>416229</v>
      </c>
      <c r="E4" s="130">
        <v>7.9226512270117313</v>
      </c>
      <c r="F4" s="88"/>
      <c r="G4" s="109" t="s">
        <v>232</v>
      </c>
    </row>
    <row r="5" spans="1:7">
      <c r="A5" s="128" t="s">
        <v>8</v>
      </c>
      <c r="B5" s="129">
        <v>224889</v>
      </c>
      <c r="C5" s="129">
        <v>187457</v>
      </c>
      <c r="D5" s="129">
        <v>412346</v>
      </c>
      <c r="E5" s="130">
        <v>7.8487408202056548</v>
      </c>
      <c r="F5" s="88"/>
    </row>
    <row r="6" spans="1:7">
      <c r="A6" s="128" t="s">
        <v>16</v>
      </c>
      <c r="B6" s="129">
        <v>156070</v>
      </c>
      <c r="C6" s="129">
        <v>152914</v>
      </c>
      <c r="D6" s="129">
        <v>308984</v>
      </c>
      <c r="E6" s="130">
        <v>5.8813116499018401</v>
      </c>
      <c r="F6" s="88"/>
    </row>
    <row r="7" spans="1:7">
      <c r="A7" s="128" t="s">
        <v>15</v>
      </c>
      <c r="B7" s="129">
        <v>66131</v>
      </c>
      <c r="C7" s="129">
        <v>207353</v>
      </c>
      <c r="D7" s="129">
        <v>273484</v>
      </c>
      <c r="E7" s="130">
        <v>5.2055919894290801</v>
      </c>
      <c r="F7" s="88"/>
    </row>
    <row r="8" spans="1:7">
      <c r="A8" s="128" t="s">
        <v>13</v>
      </c>
      <c r="B8" s="129">
        <v>139558</v>
      </c>
      <c r="C8" s="129">
        <v>53120</v>
      </c>
      <c r="D8" s="129">
        <v>192678</v>
      </c>
      <c r="E8" s="130">
        <v>3.667501767340013</v>
      </c>
      <c r="F8" s="88"/>
    </row>
    <row r="9" spans="1:7">
      <c r="A9" s="128" t="s">
        <v>9</v>
      </c>
      <c r="B9" s="129">
        <v>97678</v>
      </c>
      <c r="C9" s="129">
        <v>73202</v>
      </c>
      <c r="D9" s="129">
        <v>170880</v>
      </c>
      <c r="E9" s="130">
        <v>3.2525908614531058</v>
      </c>
      <c r="F9" s="88"/>
    </row>
    <row r="10" spans="1:7">
      <c r="A10" s="128" t="s">
        <v>10</v>
      </c>
      <c r="B10" s="129">
        <v>109721</v>
      </c>
      <c r="C10" s="129">
        <v>51830</v>
      </c>
      <c r="D10" s="129">
        <v>161551</v>
      </c>
      <c r="E10" s="130">
        <v>3.0750193484235173</v>
      </c>
      <c r="F10" s="88"/>
    </row>
    <row r="11" spans="1:7">
      <c r="A11" s="128" t="s">
        <v>11</v>
      </c>
      <c r="B11" s="129">
        <v>117855</v>
      </c>
      <c r="C11" s="129">
        <v>41477</v>
      </c>
      <c r="D11" s="129">
        <v>159332</v>
      </c>
      <c r="E11" s="130">
        <v>3.0327821110548117</v>
      </c>
      <c r="F11" s="88"/>
    </row>
    <row r="12" spans="1:7">
      <c r="A12" s="128" t="s">
        <v>12</v>
      </c>
      <c r="B12" s="129">
        <v>67515</v>
      </c>
      <c r="C12" s="129">
        <v>89127</v>
      </c>
      <c r="D12" s="129">
        <v>156642</v>
      </c>
      <c r="E12" s="130">
        <v>2.9815796917119464</v>
      </c>
      <c r="F12" s="88"/>
    </row>
    <row r="13" spans="1:7">
      <c r="A13" s="128" t="s">
        <v>14</v>
      </c>
      <c r="B13" s="129">
        <v>73397</v>
      </c>
      <c r="C13" s="129">
        <v>55090</v>
      </c>
      <c r="D13" s="129">
        <v>128487</v>
      </c>
      <c r="E13" s="130">
        <v>2.4456673807088318</v>
      </c>
      <c r="F13" s="88"/>
    </row>
    <row r="14" spans="1:7">
      <c r="A14" s="128" t="s">
        <v>91</v>
      </c>
      <c r="B14" s="129">
        <v>84250</v>
      </c>
      <c r="C14" s="129">
        <v>30797</v>
      </c>
      <c r="D14" s="129">
        <v>115047</v>
      </c>
      <c r="E14" s="130">
        <v>2.1898456275608349</v>
      </c>
      <c r="F14" s="88"/>
    </row>
    <row r="15" spans="1:7">
      <c r="A15" s="128" t="s">
        <v>169</v>
      </c>
      <c r="B15" s="129">
        <v>57845</v>
      </c>
      <c r="C15" s="129">
        <v>52687</v>
      </c>
      <c r="D15" s="129">
        <v>110532</v>
      </c>
      <c r="E15" s="130">
        <v>2.1039055073626796</v>
      </c>
      <c r="F15" s="88"/>
    </row>
    <row r="16" spans="1:7">
      <c r="A16" s="128" t="s">
        <v>18</v>
      </c>
      <c r="B16" s="129">
        <v>69633</v>
      </c>
      <c r="C16" s="129">
        <v>40762</v>
      </c>
      <c r="D16" s="129">
        <v>110395</v>
      </c>
      <c r="E16" s="130">
        <v>2.1012978005039535</v>
      </c>
      <c r="F16" s="88"/>
    </row>
    <row r="17" spans="1:7">
      <c r="A17" s="128" t="s">
        <v>163</v>
      </c>
      <c r="B17" s="129">
        <v>44698</v>
      </c>
      <c r="C17" s="129">
        <v>60567</v>
      </c>
      <c r="D17" s="129">
        <v>105265</v>
      </c>
      <c r="E17" s="130">
        <v>2.0036515509764814</v>
      </c>
      <c r="F17" s="88"/>
    </row>
    <row r="18" spans="1:7">
      <c r="A18" s="131" t="s">
        <v>164</v>
      </c>
      <c r="B18" s="132">
        <v>34538</v>
      </c>
      <c r="C18" s="132">
        <v>68129</v>
      </c>
      <c r="D18" s="132">
        <v>102667</v>
      </c>
      <c r="E18" s="133">
        <v>1.9542002924438553</v>
      </c>
      <c r="F18" s="88"/>
    </row>
    <row r="20" spans="1:7">
      <c r="G20" s="69" t="s">
        <v>188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F22E0-43EF-4757-812A-C8F713673941}">
  <dimension ref="A1:O50"/>
  <sheetViews>
    <sheetView zoomScale="90" zoomScaleNormal="90" workbookViewId="0">
      <selection activeCell="K12" sqref="K12"/>
    </sheetView>
  </sheetViews>
  <sheetFormatPr defaultColWidth="11.453125" defaultRowHeight="12" customHeight="1"/>
  <cols>
    <col min="1" max="1" width="25.1796875" style="3" customWidth="1"/>
    <col min="2" max="16" width="9.6328125" style="3" customWidth="1"/>
    <col min="17" max="23" width="10.7265625" style="3" customWidth="1"/>
    <col min="24" max="16384" width="11.453125" style="3"/>
  </cols>
  <sheetData>
    <row r="1" spans="1:1" s="1" customFormat="1" ht="17">
      <c r="A1" s="109" t="s">
        <v>235</v>
      </c>
    </row>
    <row r="23" spans="1:15" ht="12" customHeight="1">
      <c r="A23" s="69" t="s">
        <v>234</v>
      </c>
    </row>
    <row r="26" spans="1:15" ht="29.15" customHeight="1">
      <c r="A26" s="4" t="s">
        <v>307</v>
      </c>
      <c r="B26" s="5">
        <v>2011</v>
      </c>
      <c r="C26" s="5">
        <v>2012</v>
      </c>
      <c r="D26" s="5">
        <v>2013</v>
      </c>
      <c r="E26" s="5">
        <v>2014</v>
      </c>
      <c r="F26" s="5">
        <v>2015</v>
      </c>
      <c r="G26" s="5">
        <v>2016</v>
      </c>
      <c r="H26" s="5">
        <v>2017</v>
      </c>
      <c r="I26" s="5">
        <v>2018</v>
      </c>
      <c r="J26" s="5">
        <v>2019</v>
      </c>
      <c r="K26" s="5">
        <v>2020</v>
      </c>
      <c r="L26" s="5" t="s">
        <v>0</v>
      </c>
      <c r="M26" s="6">
        <v>2022</v>
      </c>
      <c r="N26" s="6">
        <v>2023</v>
      </c>
      <c r="O26" s="5">
        <v>2024</v>
      </c>
    </row>
    <row r="27" spans="1:15" ht="14.15" customHeight="1">
      <c r="A27" s="4" t="s">
        <v>1</v>
      </c>
      <c r="B27" s="7">
        <v>25269</v>
      </c>
      <c r="C27" s="7">
        <v>22968</v>
      </c>
      <c r="D27" s="7">
        <v>35196</v>
      </c>
      <c r="E27" s="7">
        <v>53624</v>
      </c>
      <c r="F27" s="7">
        <v>78168</v>
      </c>
      <c r="G27" s="7">
        <v>85672</v>
      </c>
      <c r="H27" s="7">
        <v>56682</v>
      </c>
      <c r="I27" s="7">
        <v>35609</v>
      </c>
      <c r="J27" s="7">
        <v>45692</v>
      </c>
      <c r="K27" s="7">
        <v>57443</v>
      </c>
      <c r="L27" s="7">
        <v>44883</v>
      </c>
      <c r="M27" s="7">
        <v>85793</v>
      </c>
      <c r="N27" s="7">
        <v>77562</v>
      </c>
      <c r="O27" s="8">
        <v>84712</v>
      </c>
    </row>
    <row r="28" spans="1:15" ht="14.15" customHeight="1">
      <c r="A28" s="4" t="s">
        <v>2</v>
      </c>
      <c r="B28" s="7">
        <v>14744</v>
      </c>
      <c r="C28" s="7">
        <v>17835</v>
      </c>
      <c r="D28" s="7">
        <v>20875</v>
      </c>
      <c r="E28" s="7">
        <v>17174</v>
      </c>
      <c r="F28" s="7">
        <v>14667</v>
      </c>
      <c r="G28" s="7">
        <v>15936</v>
      </c>
      <c r="H28" s="7">
        <v>20003</v>
      </c>
      <c r="I28" s="7">
        <v>21768</v>
      </c>
      <c r="J28" s="7">
        <v>15286</v>
      </c>
      <c r="K28" s="7">
        <v>12769</v>
      </c>
      <c r="L28" s="7">
        <v>13078</v>
      </c>
      <c r="M28" s="7">
        <v>16940</v>
      </c>
      <c r="N28" s="7">
        <v>22330</v>
      </c>
      <c r="O28" s="8">
        <v>19145</v>
      </c>
    </row>
    <row r="29" spans="1:15" ht="14.15" customHeight="1">
      <c r="A29" s="4" t="s">
        <v>3</v>
      </c>
      <c r="B29" s="7">
        <v>7586</v>
      </c>
      <c r="C29" s="7">
        <v>16080</v>
      </c>
      <c r="D29" s="7">
        <v>33792</v>
      </c>
      <c r="E29" s="7">
        <v>43919</v>
      </c>
      <c r="F29" s="7">
        <v>60454</v>
      </c>
      <c r="G29" s="7">
        <v>68968</v>
      </c>
      <c r="H29" s="7">
        <v>44810</v>
      </c>
      <c r="I29" s="7">
        <v>30497</v>
      </c>
      <c r="J29" s="7">
        <v>33970</v>
      </c>
      <c r="K29" s="7">
        <v>35976</v>
      </c>
      <c r="L29" s="7">
        <v>35969</v>
      </c>
      <c r="M29" s="7">
        <v>62466</v>
      </c>
      <c r="N29" s="7">
        <v>59030</v>
      </c>
      <c r="O29" s="8">
        <v>63314</v>
      </c>
    </row>
    <row r="30" spans="1:15" ht="14.15" customHeight="1">
      <c r="A30" s="4" t="s">
        <v>4</v>
      </c>
      <c r="B30" s="8">
        <v>2237</v>
      </c>
      <c r="C30" s="8">
        <v>3177</v>
      </c>
      <c r="D30" s="8">
        <v>4170</v>
      </c>
      <c r="E30" s="8">
        <v>5744</v>
      </c>
      <c r="F30" s="8">
        <v>5602</v>
      </c>
      <c r="G30" s="8">
        <v>7020</v>
      </c>
      <c r="H30" s="8">
        <v>6108</v>
      </c>
      <c r="I30" s="8">
        <v>6683</v>
      </c>
      <c r="J30" s="8">
        <v>7694</v>
      </c>
      <c r="K30" s="8">
        <v>4583</v>
      </c>
      <c r="L30" s="8">
        <v>7945</v>
      </c>
      <c r="M30" s="8">
        <v>8782</v>
      </c>
      <c r="N30" s="8">
        <v>10767</v>
      </c>
      <c r="O30" s="8">
        <v>10641</v>
      </c>
    </row>
    <row r="31" spans="1:15" ht="14.15" customHeight="1">
      <c r="A31" s="4" t="s">
        <v>5</v>
      </c>
      <c r="B31" s="8"/>
      <c r="C31" s="8"/>
      <c r="D31" s="8"/>
      <c r="E31" s="8"/>
      <c r="F31" s="8"/>
      <c r="G31" s="8">
        <v>7042</v>
      </c>
      <c r="H31" s="8">
        <v>8211</v>
      </c>
      <c r="I31" s="8">
        <v>8921</v>
      </c>
      <c r="J31" s="8">
        <v>11337</v>
      </c>
      <c r="K31" s="8">
        <v>7742</v>
      </c>
      <c r="L31" s="8">
        <v>7719</v>
      </c>
      <c r="M31" s="8">
        <v>20090</v>
      </c>
      <c r="N31" s="8">
        <v>26351</v>
      </c>
      <c r="O31" s="8">
        <v>21985</v>
      </c>
    </row>
    <row r="32" spans="1:15" ht="12" customHeight="1">
      <c r="A32" s="9" t="s">
        <v>6</v>
      </c>
      <c r="B32" s="10">
        <v>49836</v>
      </c>
      <c r="C32" s="10">
        <v>60060</v>
      </c>
      <c r="D32" s="10">
        <v>94033</v>
      </c>
      <c r="E32" s="10">
        <v>120461</v>
      </c>
      <c r="F32" s="10">
        <v>158891</v>
      </c>
      <c r="G32" s="10">
        <v>184638</v>
      </c>
      <c r="H32" s="10">
        <v>135814</v>
      </c>
      <c r="I32" s="10">
        <v>103478</v>
      </c>
      <c r="J32" s="10">
        <v>113979</v>
      </c>
      <c r="K32" s="10">
        <v>118513</v>
      </c>
      <c r="L32" s="10">
        <v>109594</v>
      </c>
      <c r="M32" s="10">
        <v>194071</v>
      </c>
      <c r="N32" s="10">
        <v>196040</v>
      </c>
      <c r="O32" s="10">
        <v>199797</v>
      </c>
    </row>
    <row r="34" spans="1:13" ht="14.15" customHeight="1"/>
    <row r="37" spans="1:13" ht="12" customHeight="1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ht="12" customHeight="1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ht="12" customHeight="1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ht="12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ht="12" customHeight="1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ht="12" customHeight="1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ht="12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5" spans="1:13" ht="12" customHeight="1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ht="12" customHeight="1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ht="12" customHeigh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2" customHeight="1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2:13" ht="12" customHeight="1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2:13" ht="12" customHeight="1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pageMargins left="0.05" right="0.05" top="0.5" bottom="0.5" header="0" footer="0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8CE3A-2E49-409A-9DE7-0F5732CEBE70}">
  <dimension ref="A1:M42"/>
  <sheetViews>
    <sheetView zoomScale="80" zoomScaleNormal="80" workbookViewId="0">
      <selection activeCell="G25" sqref="G25"/>
    </sheetView>
  </sheetViews>
  <sheetFormatPr defaultRowHeight="14.5"/>
  <cols>
    <col min="1" max="1" width="11.26953125" customWidth="1"/>
    <col min="2" max="2" width="13.81640625" customWidth="1"/>
  </cols>
  <sheetData>
    <row r="1" spans="1:13">
      <c r="A1" s="109" t="s">
        <v>236</v>
      </c>
    </row>
    <row r="2" spans="1:13">
      <c r="A2" s="2"/>
    </row>
    <row r="14" spans="1:13">
      <c r="A14" s="108" t="s">
        <v>240</v>
      </c>
    </row>
    <row r="16" spans="1:13">
      <c r="A16" s="135" t="s">
        <v>239</v>
      </c>
      <c r="B16" s="136" t="s">
        <v>17</v>
      </c>
      <c r="K16" s="274"/>
      <c r="L16" s="274"/>
      <c r="M16" s="274"/>
    </row>
    <row r="17" spans="1:13">
      <c r="A17" s="18" t="s">
        <v>7</v>
      </c>
      <c r="B17" s="15">
        <v>94.158436413502699</v>
      </c>
    </row>
    <row r="18" spans="1:13">
      <c r="A18" s="18" t="s">
        <v>8</v>
      </c>
      <c r="B18" s="15">
        <v>72.936636374953324</v>
      </c>
      <c r="D18" s="16"/>
      <c r="G18" s="16"/>
      <c r="M18" s="17"/>
    </row>
    <row r="19" spans="1:13">
      <c r="A19" s="18" t="s">
        <v>9</v>
      </c>
      <c r="B19" s="15">
        <v>49.130369129820032</v>
      </c>
      <c r="D19" s="16"/>
      <c r="G19" s="16"/>
      <c r="M19" s="17"/>
    </row>
    <row r="20" spans="1:13">
      <c r="A20" s="18" t="s">
        <v>10</v>
      </c>
      <c r="B20" s="15">
        <v>48.355269264326424</v>
      </c>
      <c r="D20" s="16"/>
      <c r="G20" s="16"/>
      <c r="M20" s="17"/>
    </row>
    <row r="21" spans="1:13">
      <c r="A21" s="18" t="s">
        <v>11</v>
      </c>
      <c r="B21" s="15">
        <v>30.733602403854704</v>
      </c>
      <c r="D21" s="16"/>
      <c r="G21" s="16"/>
      <c r="M21" s="17"/>
    </row>
    <row r="22" spans="1:13">
      <c r="A22" s="18" t="s">
        <v>12</v>
      </c>
      <c r="B22" s="15">
        <v>30.355634686936472</v>
      </c>
      <c r="D22" s="16"/>
      <c r="G22" s="16"/>
      <c r="M22" s="17"/>
    </row>
    <row r="23" spans="1:13">
      <c r="A23" s="18" t="s">
        <v>13</v>
      </c>
      <c r="B23" s="15">
        <v>24.240981963927855</v>
      </c>
      <c r="D23" s="16"/>
      <c r="G23" s="16"/>
      <c r="M23" s="17"/>
    </row>
    <row r="24" spans="1:13">
      <c r="A24" s="18" t="s">
        <v>14</v>
      </c>
      <c r="B24" s="15">
        <v>20.634912516686015</v>
      </c>
      <c r="D24" s="16"/>
      <c r="G24" s="16"/>
      <c r="M24" s="17"/>
    </row>
    <row r="25" spans="1:13">
      <c r="A25" s="18" t="s">
        <v>15</v>
      </c>
      <c r="B25" s="15">
        <v>12.117312157068623</v>
      </c>
      <c r="D25" s="16"/>
      <c r="G25" s="16"/>
      <c r="M25" s="17"/>
    </row>
    <row r="26" spans="1:13">
      <c r="A26" s="137" t="s">
        <v>16</v>
      </c>
      <c r="B26" s="138">
        <v>6.6184902013088021</v>
      </c>
      <c r="D26" s="16"/>
      <c r="G26" s="16"/>
      <c r="M26" s="17"/>
    </row>
    <row r="27" spans="1:13">
      <c r="A27" s="16"/>
      <c r="B27" s="16"/>
      <c r="C27" s="16"/>
      <c r="D27" s="16"/>
      <c r="G27" s="16"/>
      <c r="M27" s="17"/>
    </row>
    <row r="28" spans="1:13">
      <c r="M28" s="17"/>
    </row>
    <row r="29" spans="1:13">
      <c r="A29" s="18"/>
      <c r="B29" s="19"/>
      <c r="C29" s="20"/>
      <c r="D29" s="20"/>
      <c r="M29" s="17"/>
    </row>
    <row r="30" spans="1:13">
      <c r="A30" s="18"/>
      <c r="B30" s="21"/>
      <c r="C30" s="21"/>
      <c r="D30" s="22"/>
    </row>
    <row r="31" spans="1:13">
      <c r="A31" s="18"/>
      <c r="B31" s="21"/>
      <c r="C31" s="21"/>
      <c r="D31" s="22"/>
    </row>
    <row r="32" spans="1:13">
      <c r="A32" s="18"/>
      <c r="B32" s="21"/>
      <c r="C32" s="21"/>
      <c r="D32" s="22"/>
    </row>
    <row r="33" spans="1:4">
      <c r="A33" s="18"/>
      <c r="B33" s="21"/>
      <c r="C33" s="21"/>
      <c r="D33" s="22"/>
    </row>
    <row r="34" spans="1:4">
      <c r="A34" s="18"/>
      <c r="B34" s="21"/>
      <c r="C34" s="21"/>
      <c r="D34" s="22"/>
    </row>
    <row r="35" spans="1:4">
      <c r="A35" s="18"/>
      <c r="B35" s="21"/>
      <c r="C35" s="21"/>
      <c r="D35" s="22"/>
    </row>
    <row r="36" spans="1:4">
      <c r="A36" s="18"/>
      <c r="B36" s="21"/>
      <c r="C36" s="21"/>
      <c r="D36" s="22"/>
    </row>
    <row r="37" spans="1:4">
      <c r="A37" s="18"/>
      <c r="B37" s="21"/>
      <c r="C37" s="21"/>
      <c r="D37" s="22"/>
    </row>
    <row r="38" spans="1:4">
      <c r="A38" s="18"/>
      <c r="B38" s="21"/>
      <c r="C38" s="21"/>
      <c r="D38" s="22"/>
    </row>
    <row r="39" spans="1:4">
      <c r="A39" s="18"/>
      <c r="B39" s="21"/>
      <c r="C39" s="21"/>
      <c r="D39" s="22"/>
    </row>
    <row r="40" spans="1:4">
      <c r="A40" s="23"/>
      <c r="B40" s="24"/>
      <c r="C40" s="24"/>
      <c r="D40" s="25"/>
    </row>
    <row r="41" spans="1:4">
      <c r="A41" s="18"/>
      <c r="B41" s="26"/>
      <c r="C41" s="21"/>
      <c r="D41" s="18"/>
    </row>
    <row r="42" spans="1:4">
      <c r="A42" s="23"/>
      <c r="B42" s="27"/>
      <c r="C42" s="27"/>
      <c r="D42" s="25"/>
    </row>
  </sheetData>
  <mergeCells count="1">
    <mergeCell ref="K16:M1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75E18-BD43-4AF0-8516-56AD5FE693FD}">
  <dimension ref="A1:H31"/>
  <sheetViews>
    <sheetView workbookViewId="0">
      <selection activeCell="L8" sqref="L8"/>
    </sheetView>
  </sheetViews>
  <sheetFormatPr defaultRowHeight="14.5"/>
  <cols>
    <col min="1" max="1" width="6" customWidth="1"/>
    <col min="2" max="8" width="11.6328125" customWidth="1"/>
  </cols>
  <sheetData>
    <row r="1" spans="1:8">
      <c r="A1" s="275"/>
      <c r="B1" s="275"/>
      <c r="C1" s="275"/>
      <c r="D1" s="275"/>
      <c r="E1" s="275"/>
      <c r="F1" s="275"/>
      <c r="G1" s="275"/>
    </row>
    <row r="2" spans="1:8" ht="64" customHeight="1">
      <c r="A2" s="139" t="s">
        <v>27</v>
      </c>
      <c r="B2" s="140" t="s">
        <v>28</v>
      </c>
      <c r="C2" s="140" t="s">
        <v>29</v>
      </c>
      <c r="D2" s="140" t="s">
        <v>30</v>
      </c>
      <c r="E2" s="140" t="s">
        <v>25</v>
      </c>
      <c r="F2" s="140" t="s">
        <v>31</v>
      </c>
      <c r="G2" s="140" t="s">
        <v>32</v>
      </c>
      <c r="H2" s="140" t="s">
        <v>24</v>
      </c>
    </row>
    <row r="3" spans="1:8">
      <c r="A3" s="141">
        <v>2011</v>
      </c>
      <c r="B3" s="141">
        <v>178213</v>
      </c>
      <c r="C3" s="141">
        <v>14799</v>
      </c>
      <c r="D3" s="141">
        <v>3206</v>
      </c>
      <c r="E3" s="141">
        <v>8612</v>
      </c>
      <c r="F3" s="142">
        <f>G3/H3*100</f>
        <v>12.994678513889568</v>
      </c>
      <c r="G3" s="141">
        <v>26617</v>
      </c>
      <c r="H3" s="141">
        <v>204830</v>
      </c>
    </row>
    <row r="4" spans="1:8">
      <c r="A4" s="141">
        <v>2012</v>
      </c>
      <c r="B4" s="141">
        <v>176414</v>
      </c>
      <c r="C4" s="141">
        <v>16340</v>
      </c>
      <c r="D4" s="141">
        <v>4424</v>
      </c>
      <c r="E4" s="141">
        <v>9960</v>
      </c>
      <c r="F4" s="142">
        <f t="shared" ref="F4:F15" si="0">G4/H4*100</f>
        <v>14.832623661520339</v>
      </c>
      <c r="G4" s="141">
        <v>30724</v>
      </c>
      <c r="H4" s="141">
        <v>207138</v>
      </c>
    </row>
    <row r="5" spans="1:8">
      <c r="A5" s="141">
        <v>2013</v>
      </c>
      <c r="B5" s="141">
        <v>165884</v>
      </c>
      <c r="C5" s="141">
        <v>15363</v>
      </c>
      <c r="D5" s="141">
        <v>4263</v>
      </c>
      <c r="E5" s="141">
        <v>8547</v>
      </c>
      <c r="F5" s="142">
        <f t="shared" si="0"/>
        <v>14.517899380079049</v>
      </c>
      <c r="G5" s="141">
        <v>28173</v>
      </c>
      <c r="H5" s="141">
        <v>194057</v>
      </c>
    </row>
    <row r="6" spans="1:8">
      <c r="A6" s="141">
        <v>2014</v>
      </c>
      <c r="B6" s="141">
        <v>161487</v>
      </c>
      <c r="C6" s="141">
        <v>15454</v>
      </c>
      <c r="D6" s="141">
        <v>4577</v>
      </c>
      <c r="E6" s="141">
        <v>8247</v>
      </c>
      <c r="F6" s="142">
        <f t="shared" si="0"/>
        <v>14.901588807208915</v>
      </c>
      <c r="G6" s="141">
        <v>28278</v>
      </c>
      <c r="H6" s="141">
        <v>189765</v>
      </c>
    </row>
    <row r="7" spans="1:8">
      <c r="A7" s="141">
        <v>2015</v>
      </c>
      <c r="B7" s="141">
        <v>164952</v>
      </c>
      <c r="C7" s="141">
        <v>16113</v>
      </c>
      <c r="D7" s="141">
        <v>5150</v>
      </c>
      <c r="E7" s="141">
        <v>8162</v>
      </c>
      <c r="F7" s="142">
        <f t="shared" si="0"/>
        <v>15.138107903712889</v>
      </c>
      <c r="G7" s="141">
        <v>29425</v>
      </c>
      <c r="H7" s="141">
        <v>194377</v>
      </c>
    </row>
    <row r="8" spans="1:8">
      <c r="A8" s="141">
        <v>2016</v>
      </c>
      <c r="B8" s="141">
        <v>172142</v>
      </c>
      <c r="C8" s="141">
        <v>17137</v>
      </c>
      <c r="D8" s="141">
        <v>5564</v>
      </c>
      <c r="E8" s="141">
        <v>8415</v>
      </c>
      <c r="F8" s="142">
        <f t="shared" si="0"/>
        <v>15.308622538842259</v>
      </c>
      <c r="G8" s="141">
        <v>31116</v>
      </c>
      <c r="H8" s="141">
        <v>203258</v>
      </c>
    </row>
    <row r="9" spans="1:8">
      <c r="A9" s="141">
        <v>2017</v>
      </c>
      <c r="B9" s="141">
        <v>158964</v>
      </c>
      <c r="C9" s="141">
        <v>17487</v>
      </c>
      <c r="D9" s="141">
        <v>5427</v>
      </c>
      <c r="E9" s="141">
        <v>9409</v>
      </c>
      <c r="F9" s="142">
        <f t="shared" si="0"/>
        <v>16.89764594562098</v>
      </c>
      <c r="G9" s="141">
        <v>32323</v>
      </c>
      <c r="H9" s="141">
        <v>191287</v>
      </c>
    </row>
    <row r="10" spans="1:8">
      <c r="A10" s="141">
        <v>2018</v>
      </c>
      <c r="B10" s="141">
        <v>161845</v>
      </c>
      <c r="C10" s="141">
        <v>17789</v>
      </c>
      <c r="D10" s="141">
        <v>6127</v>
      </c>
      <c r="E10" s="141">
        <v>10017</v>
      </c>
      <c r="F10" s="142">
        <f t="shared" si="0"/>
        <v>17.332386682875502</v>
      </c>
      <c r="G10" s="141">
        <v>33933</v>
      </c>
      <c r="H10" s="141">
        <v>195778</v>
      </c>
    </row>
    <row r="11" spans="1:8">
      <c r="A11" s="141">
        <v>2019</v>
      </c>
      <c r="B11" s="141">
        <v>149903</v>
      </c>
      <c r="C11" s="141">
        <v>17924</v>
      </c>
      <c r="D11" s="141">
        <v>6243</v>
      </c>
      <c r="E11" s="141">
        <v>10018</v>
      </c>
      <c r="F11" s="142">
        <f t="shared" si="0"/>
        <v>18.569923080265959</v>
      </c>
      <c r="G11" s="141">
        <v>34185</v>
      </c>
      <c r="H11" s="141">
        <v>184088</v>
      </c>
    </row>
    <row r="12" spans="1:8">
      <c r="A12" s="141">
        <v>2020</v>
      </c>
      <c r="B12" s="141">
        <v>78009</v>
      </c>
      <c r="C12" s="141">
        <v>10870</v>
      </c>
      <c r="D12" s="141">
        <v>3453</v>
      </c>
      <c r="E12" s="141">
        <v>4509</v>
      </c>
      <c r="F12" s="142">
        <f t="shared" si="0"/>
        <v>19.446308898090685</v>
      </c>
      <c r="G12" s="141">
        <v>18832</v>
      </c>
      <c r="H12" s="141">
        <v>96841</v>
      </c>
    </row>
    <row r="13" spans="1:8">
      <c r="A13" s="141">
        <v>2021</v>
      </c>
      <c r="B13" s="141">
        <v>156036</v>
      </c>
      <c r="C13" s="141">
        <v>13703</v>
      </c>
      <c r="D13" s="141">
        <v>4595</v>
      </c>
      <c r="E13" s="141">
        <v>6082</v>
      </c>
      <c r="F13" s="142">
        <f t="shared" si="0"/>
        <v>13.513213905640297</v>
      </c>
      <c r="G13" s="141">
        <v>24380</v>
      </c>
      <c r="H13" s="141">
        <v>180416</v>
      </c>
    </row>
    <row r="14" spans="1:8">
      <c r="A14" s="141">
        <v>2022</v>
      </c>
      <c r="B14" s="141">
        <v>159566</v>
      </c>
      <c r="C14" s="141">
        <v>15138</v>
      </c>
      <c r="D14" s="141">
        <v>5540</v>
      </c>
      <c r="E14" s="141">
        <v>8896</v>
      </c>
      <c r="F14" s="142">
        <f t="shared" si="0"/>
        <v>15.636036798138944</v>
      </c>
      <c r="G14" s="141">
        <v>29574</v>
      </c>
      <c r="H14" s="141">
        <v>189140</v>
      </c>
    </row>
    <row r="15" spans="1:8">
      <c r="A15" s="143">
        <v>2023</v>
      </c>
      <c r="B15" s="143">
        <v>154475</v>
      </c>
      <c r="C15" s="143">
        <v>15389</v>
      </c>
      <c r="D15" s="143">
        <v>5822</v>
      </c>
      <c r="E15" s="143">
        <v>8521</v>
      </c>
      <c r="F15" s="144">
        <f t="shared" si="0"/>
        <v>16.140537547433052</v>
      </c>
      <c r="G15" s="143">
        <v>29732</v>
      </c>
      <c r="H15" s="143">
        <v>184207</v>
      </c>
    </row>
    <row r="16" spans="1:8">
      <c r="A16" s="275"/>
      <c r="B16" s="275"/>
      <c r="C16" s="275"/>
      <c r="D16" s="275"/>
      <c r="E16" s="275"/>
      <c r="F16" s="275"/>
      <c r="G16" s="275"/>
    </row>
    <row r="17" spans="3:3">
      <c r="C17" s="109" t="s">
        <v>241</v>
      </c>
    </row>
    <row r="31" spans="3:3">
      <c r="C31" t="s">
        <v>34</v>
      </c>
    </row>
  </sheetData>
  <mergeCells count="2">
    <mergeCell ref="A1:G1"/>
    <mergeCell ref="A16:G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DF310-9F65-4670-99FF-1754612FE006}">
  <dimension ref="A1:O328"/>
  <sheetViews>
    <sheetView zoomScale="85" zoomScaleNormal="85" workbookViewId="0">
      <selection activeCell="K18" sqref="K18"/>
    </sheetView>
  </sheetViews>
  <sheetFormatPr defaultColWidth="9.1796875" defaultRowHeight="16"/>
  <cols>
    <col min="1" max="1" width="0.7265625" style="40" customWidth="1"/>
    <col min="2" max="2" width="7.54296875" style="110" customWidth="1"/>
    <col min="3" max="3" width="15.81640625" style="40" customWidth="1"/>
    <col min="4" max="4" width="14.36328125" style="40" customWidth="1"/>
    <col min="5" max="16384" width="9.1796875" style="40"/>
  </cols>
  <sheetData>
    <row r="1" spans="1:15" ht="21.5" customHeight="1"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</row>
    <row r="2" spans="1:15">
      <c r="F2" s="109" t="s">
        <v>243</v>
      </c>
    </row>
    <row r="3" spans="1:15" ht="59.5" customHeight="1">
      <c r="B3" s="145" t="s">
        <v>27</v>
      </c>
      <c r="C3" s="146" t="s">
        <v>35</v>
      </c>
      <c r="D3" s="146" t="s">
        <v>36</v>
      </c>
    </row>
    <row r="4" spans="1:15" customFormat="1" ht="14.5">
      <c r="B4" s="147">
        <v>2011</v>
      </c>
      <c r="C4" s="148">
        <v>1273</v>
      </c>
      <c r="D4" s="148">
        <v>376</v>
      </c>
    </row>
    <row r="5" spans="1:15" customFormat="1" ht="14.5">
      <c r="B5" s="147">
        <v>2012</v>
      </c>
      <c r="C5" s="148">
        <v>1425</v>
      </c>
      <c r="D5" s="148">
        <v>478</v>
      </c>
    </row>
    <row r="6" spans="1:15" customFormat="1">
      <c r="A6" s="31"/>
      <c r="B6" s="147">
        <v>2013</v>
      </c>
      <c r="C6" s="148">
        <v>1607</v>
      </c>
      <c r="D6" s="148">
        <v>537</v>
      </c>
      <c r="F6" s="40"/>
    </row>
    <row r="7" spans="1:15" customFormat="1" ht="14.5">
      <c r="A7" s="31"/>
      <c r="B7" s="147">
        <v>2014</v>
      </c>
      <c r="C7" s="148">
        <v>2031</v>
      </c>
      <c r="D7" s="148">
        <v>646</v>
      </c>
    </row>
    <row r="8" spans="1:15" customFormat="1" ht="14.5">
      <c r="A8" s="31"/>
      <c r="B8" s="147">
        <v>2015</v>
      </c>
      <c r="C8" s="148">
        <v>2380</v>
      </c>
      <c r="D8" s="148">
        <v>880</v>
      </c>
    </row>
    <row r="9" spans="1:15" customFormat="1" ht="14.5">
      <c r="A9" s="31"/>
      <c r="B9" s="147">
        <v>2016</v>
      </c>
      <c r="C9" s="148">
        <v>2828</v>
      </c>
      <c r="D9" s="148">
        <v>1235</v>
      </c>
    </row>
    <row r="10" spans="1:15" customFormat="1" ht="14.5">
      <c r="A10" s="31"/>
      <c r="B10" s="147">
        <v>2017</v>
      </c>
      <c r="C10" s="148">
        <v>3010</v>
      </c>
      <c r="D10" s="148">
        <v>1529</v>
      </c>
    </row>
    <row r="11" spans="1:15" customFormat="1" ht="14.5">
      <c r="A11" s="31"/>
      <c r="B11" s="147">
        <v>2018</v>
      </c>
      <c r="C11" s="148">
        <v>3265</v>
      </c>
      <c r="D11" s="148">
        <v>1748</v>
      </c>
    </row>
    <row r="12" spans="1:15" customFormat="1" ht="14.5">
      <c r="A12" s="31"/>
      <c r="B12" s="147">
        <v>2019</v>
      </c>
      <c r="C12" s="148">
        <v>3147</v>
      </c>
      <c r="D12" s="148">
        <v>1856</v>
      </c>
    </row>
    <row r="13" spans="1:15" customFormat="1" ht="14.5">
      <c r="A13" s="31"/>
      <c r="B13" s="147">
        <v>2020</v>
      </c>
      <c r="C13" s="148">
        <v>3305</v>
      </c>
      <c r="D13" s="148">
        <v>1794</v>
      </c>
    </row>
    <row r="14" spans="1:15" customFormat="1" ht="14.5">
      <c r="A14" s="31"/>
      <c r="B14" s="147">
        <v>2021</v>
      </c>
      <c r="C14" s="148">
        <v>5597</v>
      </c>
      <c r="D14" s="148">
        <v>2216</v>
      </c>
    </row>
    <row r="15" spans="1:15" customFormat="1" ht="14.5">
      <c r="A15" s="31"/>
      <c r="B15" s="147">
        <v>2022</v>
      </c>
      <c r="C15" s="148">
        <v>6673</v>
      </c>
      <c r="D15" s="148">
        <v>2747</v>
      </c>
      <c r="F15" t="s">
        <v>34</v>
      </c>
    </row>
    <row r="16" spans="1:15" customFormat="1" ht="14.5">
      <c r="A16" s="31"/>
      <c r="B16" s="149">
        <v>2023</v>
      </c>
      <c r="C16" s="150">
        <v>6945</v>
      </c>
      <c r="D16" s="150">
        <v>3106</v>
      </c>
    </row>
    <row r="17" spans="1:3" customFormat="1" ht="14.5">
      <c r="A17" s="31"/>
      <c r="B17" s="30"/>
      <c r="C17" s="32"/>
    </row>
    <row r="18" spans="1:3" customFormat="1" ht="14.5">
      <c r="A18" s="31"/>
      <c r="B18" s="30"/>
      <c r="C18" s="32"/>
    </row>
    <row r="19" spans="1:3" customFormat="1" ht="14.5">
      <c r="A19" s="31"/>
      <c r="B19" s="30"/>
      <c r="C19" s="32"/>
    </row>
    <row r="20" spans="1:3" customFormat="1" ht="14.5">
      <c r="A20" s="31"/>
      <c r="B20" s="30"/>
      <c r="C20" s="32"/>
    </row>
    <row r="21" spans="1:3" customFormat="1" ht="14.5">
      <c r="A21" s="31"/>
      <c r="B21" s="30"/>
      <c r="C21" s="32"/>
    </row>
    <row r="22" spans="1:3" customFormat="1" ht="14.5">
      <c r="A22" s="31"/>
      <c r="B22" s="30"/>
      <c r="C22" s="32"/>
    </row>
    <row r="23" spans="1:3" customFormat="1" ht="14.5">
      <c r="A23" s="31"/>
      <c r="B23" s="30"/>
      <c r="C23" s="32"/>
    </row>
    <row r="24" spans="1:3" customFormat="1" ht="14.5">
      <c r="A24" s="31"/>
      <c r="B24" s="30"/>
      <c r="C24" s="32"/>
    </row>
    <row r="25" spans="1:3" customFormat="1" ht="14.5">
      <c r="A25" s="31"/>
      <c r="B25" s="30"/>
      <c r="C25" s="32"/>
    </row>
    <row r="26" spans="1:3" customFormat="1" ht="14.5">
      <c r="A26" s="31"/>
      <c r="B26" s="30"/>
      <c r="C26" s="32"/>
    </row>
    <row r="27" spans="1:3" customFormat="1" ht="14.5">
      <c r="A27" s="31"/>
      <c r="B27" s="30"/>
      <c r="C27" s="32"/>
    </row>
    <row r="28" spans="1:3" customFormat="1" ht="14.5">
      <c r="A28" s="31"/>
      <c r="B28" s="30"/>
      <c r="C28" s="32"/>
    </row>
    <row r="29" spans="1:3" customFormat="1" ht="14.5">
      <c r="A29" s="31"/>
      <c r="B29" s="30"/>
      <c r="C29" s="32"/>
    </row>
    <row r="30" spans="1:3" customFormat="1" ht="14.5">
      <c r="A30" s="31"/>
      <c r="B30" s="30"/>
      <c r="C30" s="32"/>
    </row>
    <row r="31" spans="1:3" customFormat="1" ht="14.5">
      <c r="A31" s="31"/>
      <c r="B31" s="30"/>
      <c r="C31" s="32"/>
    </row>
    <row r="32" spans="1:3" customFormat="1" ht="14.5">
      <c r="A32" s="31"/>
      <c r="B32" s="30"/>
      <c r="C32" s="32"/>
    </row>
    <row r="33" spans="1:3" customFormat="1" ht="14.5">
      <c r="A33" s="31"/>
      <c r="B33" s="30"/>
      <c r="C33" s="32"/>
    </row>
    <row r="34" spans="1:3" customFormat="1" ht="14.5">
      <c r="A34" s="31"/>
      <c r="B34" s="30"/>
      <c r="C34" s="32"/>
    </row>
    <row r="35" spans="1:3" customFormat="1" ht="14.5">
      <c r="A35" s="31"/>
      <c r="B35" s="30"/>
      <c r="C35" s="32"/>
    </row>
    <row r="36" spans="1:3" customFormat="1" ht="14.5">
      <c r="A36" s="31"/>
      <c r="B36" s="30"/>
      <c r="C36" s="32"/>
    </row>
    <row r="37" spans="1:3" customFormat="1" ht="14.5">
      <c r="A37" s="31"/>
      <c r="B37" s="30"/>
      <c r="C37" s="32"/>
    </row>
    <row r="38" spans="1:3" customFormat="1" ht="14.5">
      <c r="A38" s="31"/>
      <c r="B38" s="30"/>
      <c r="C38" s="32"/>
    </row>
    <row r="39" spans="1:3" customFormat="1" ht="14.5">
      <c r="A39" s="31"/>
      <c r="B39" s="30"/>
      <c r="C39" s="32"/>
    </row>
    <row r="40" spans="1:3" customFormat="1" ht="14.5">
      <c r="A40" s="31"/>
      <c r="B40" s="30"/>
      <c r="C40" s="32"/>
    </row>
    <row r="41" spans="1:3" customFormat="1" ht="14.5">
      <c r="A41" s="31"/>
      <c r="B41" s="30"/>
      <c r="C41" s="32"/>
    </row>
    <row r="42" spans="1:3" customFormat="1" ht="14.5">
      <c r="A42" s="31"/>
      <c r="B42" s="30"/>
      <c r="C42" s="32"/>
    </row>
    <row r="43" spans="1:3" customFormat="1" ht="14.5">
      <c r="A43" s="31"/>
      <c r="B43" s="30"/>
      <c r="C43" s="32"/>
    </row>
    <row r="44" spans="1:3" customFormat="1" ht="14.5">
      <c r="A44" s="31"/>
      <c r="B44" s="30"/>
      <c r="C44" s="32"/>
    </row>
    <row r="45" spans="1:3" customFormat="1" ht="14.5">
      <c r="A45" s="31"/>
      <c r="B45" s="30"/>
      <c r="C45" s="32"/>
    </row>
    <row r="46" spans="1:3" customFormat="1" ht="14.5">
      <c r="A46" s="31"/>
      <c r="B46" s="30"/>
      <c r="C46" s="32"/>
    </row>
    <row r="47" spans="1:3" customFormat="1" ht="14.5">
      <c r="A47" s="31"/>
      <c r="B47" s="30"/>
      <c r="C47" s="32"/>
    </row>
    <row r="48" spans="1:3" customFormat="1" ht="14.5">
      <c r="A48" s="31"/>
      <c r="B48" s="30"/>
      <c r="C48" s="32"/>
    </row>
    <row r="49" spans="1:3" customFormat="1" ht="14.5">
      <c r="A49" s="31"/>
      <c r="B49" s="30"/>
      <c r="C49" s="32"/>
    </row>
    <row r="50" spans="1:3" customFormat="1" ht="14.5">
      <c r="A50" s="31"/>
      <c r="B50" s="30"/>
      <c r="C50" s="32"/>
    </row>
    <row r="51" spans="1:3" customFormat="1" ht="14.5">
      <c r="A51" s="31"/>
      <c r="B51" s="30"/>
      <c r="C51" s="32"/>
    </row>
    <row r="52" spans="1:3" customFormat="1" ht="14.5">
      <c r="A52" s="31"/>
      <c r="B52" s="30"/>
      <c r="C52" s="32"/>
    </row>
    <row r="53" spans="1:3" customFormat="1" ht="14.5">
      <c r="A53" s="31"/>
      <c r="B53" s="30"/>
      <c r="C53" s="32"/>
    </row>
    <row r="54" spans="1:3" customFormat="1" ht="14.5">
      <c r="A54" s="31"/>
      <c r="B54" s="30"/>
      <c r="C54" s="32"/>
    </row>
    <row r="55" spans="1:3" customFormat="1" ht="14.5">
      <c r="A55" s="31"/>
      <c r="B55" s="30"/>
      <c r="C55" s="32"/>
    </row>
    <row r="56" spans="1:3" customFormat="1" ht="14.5">
      <c r="A56" s="31"/>
      <c r="B56" s="30"/>
      <c r="C56" s="32"/>
    </row>
    <row r="57" spans="1:3" customFormat="1" ht="14.5">
      <c r="A57" s="31"/>
      <c r="B57" s="30"/>
      <c r="C57" s="32"/>
    </row>
    <row r="58" spans="1:3" customFormat="1" ht="14.5">
      <c r="A58" s="31"/>
      <c r="B58" s="30"/>
      <c r="C58" s="32"/>
    </row>
    <row r="59" spans="1:3" customFormat="1" ht="14.5">
      <c r="A59" s="31"/>
      <c r="B59" s="30"/>
      <c r="C59" s="32"/>
    </row>
    <row r="60" spans="1:3" customFormat="1" ht="14.5">
      <c r="A60" s="31"/>
      <c r="B60" s="30"/>
      <c r="C60" s="32"/>
    </row>
    <row r="61" spans="1:3" customFormat="1" ht="14.5">
      <c r="A61" s="31"/>
      <c r="B61" s="30"/>
      <c r="C61" s="32"/>
    </row>
    <row r="62" spans="1:3" customFormat="1" ht="14.5">
      <c r="A62" s="31"/>
      <c r="B62" s="30"/>
      <c r="C62" s="32"/>
    </row>
    <row r="63" spans="1:3" customFormat="1" ht="14.5">
      <c r="A63" s="31"/>
      <c r="B63" s="30"/>
      <c r="C63" s="32"/>
    </row>
    <row r="64" spans="1:3" customFormat="1" ht="14.5">
      <c r="A64" s="31"/>
      <c r="B64" s="30"/>
      <c r="C64" s="32"/>
    </row>
    <row r="65" spans="1:3" customFormat="1" ht="14.5">
      <c r="A65" s="31"/>
      <c r="B65" s="30"/>
      <c r="C65" s="32"/>
    </row>
    <row r="66" spans="1:3" customFormat="1" ht="14.5">
      <c r="A66" s="31"/>
      <c r="B66" s="30"/>
      <c r="C66" s="32"/>
    </row>
    <row r="67" spans="1:3" customFormat="1" ht="14.5">
      <c r="A67" s="31"/>
      <c r="B67" s="30"/>
      <c r="C67" s="32"/>
    </row>
    <row r="68" spans="1:3" customFormat="1" ht="14.5">
      <c r="A68" s="31"/>
      <c r="B68" s="30"/>
      <c r="C68" s="32"/>
    </row>
    <row r="69" spans="1:3" customFormat="1" ht="14.5">
      <c r="A69" s="31"/>
      <c r="B69" s="30"/>
      <c r="C69" s="32"/>
    </row>
    <row r="70" spans="1:3" customFormat="1" ht="14.5">
      <c r="A70" s="31"/>
      <c r="B70" s="30"/>
      <c r="C70" s="32"/>
    </row>
    <row r="71" spans="1:3" customFormat="1" ht="14.5">
      <c r="A71" s="31"/>
      <c r="B71" s="30"/>
      <c r="C71" s="32"/>
    </row>
    <row r="72" spans="1:3" customFormat="1" ht="14.5">
      <c r="A72" s="31"/>
      <c r="B72" s="30"/>
      <c r="C72" s="32"/>
    </row>
    <row r="73" spans="1:3" customFormat="1" ht="14.5">
      <c r="A73" s="31"/>
      <c r="B73" s="30"/>
      <c r="C73" s="32"/>
    </row>
    <row r="74" spans="1:3" customFormat="1" ht="14.5">
      <c r="A74" s="31"/>
      <c r="B74" s="30"/>
      <c r="C74" s="32"/>
    </row>
    <row r="75" spans="1:3" customFormat="1" ht="14.5">
      <c r="A75" s="31"/>
      <c r="B75" s="30"/>
      <c r="C75" s="32"/>
    </row>
    <row r="76" spans="1:3" customFormat="1" ht="14.5">
      <c r="A76" s="31"/>
      <c r="B76" s="30"/>
      <c r="C76" s="32"/>
    </row>
    <row r="77" spans="1:3" customFormat="1" ht="14.5">
      <c r="A77" s="31"/>
      <c r="B77" s="30"/>
      <c r="C77" s="32"/>
    </row>
    <row r="78" spans="1:3" customFormat="1" ht="14.5">
      <c r="A78" s="31"/>
      <c r="B78" s="30"/>
      <c r="C78" s="32"/>
    </row>
    <row r="79" spans="1:3" customFormat="1" ht="14.5">
      <c r="A79" s="31"/>
      <c r="B79" s="30"/>
      <c r="C79" s="32"/>
    </row>
    <row r="80" spans="1:3" customFormat="1" ht="14.5">
      <c r="A80" s="31"/>
      <c r="B80" s="30"/>
      <c r="C80" s="32"/>
    </row>
    <row r="81" spans="1:3" customFormat="1" ht="14.5">
      <c r="A81" s="31"/>
      <c r="B81" s="30"/>
      <c r="C81" s="32"/>
    </row>
    <row r="82" spans="1:3" customFormat="1" ht="14.5">
      <c r="A82" s="31"/>
      <c r="B82" s="30"/>
      <c r="C82" s="32"/>
    </row>
    <row r="83" spans="1:3" customFormat="1" ht="14.5">
      <c r="A83" s="31"/>
      <c r="B83" s="30"/>
      <c r="C83" s="32"/>
    </row>
    <row r="84" spans="1:3" customFormat="1" ht="14.5">
      <c r="A84" s="31"/>
      <c r="B84" s="30"/>
      <c r="C84" s="32"/>
    </row>
    <row r="85" spans="1:3" customFormat="1" ht="14.5">
      <c r="A85" s="31"/>
      <c r="B85" s="30"/>
      <c r="C85" s="32"/>
    </row>
    <row r="86" spans="1:3" customFormat="1" ht="14.5">
      <c r="A86" s="31"/>
      <c r="B86" s="30"/>
      <c r="C86" s="32"/>
    </row>
    <row r="87" spans="1:3" customFormat="1" ht="14.5">
      <c r="A87" s="31"/>
      <c r="B87" s="30"/>
      <c r="C87" s="32"/>
    </row>
    <row r="88" spans="1:3" customFormat="1" ht="14.5">
      <c r="A88" s="31"/>
      <c r="B88" s="30"/>
      <c r="C88" s="32"/>
    </row>
    <row r="89" spans="1:3" customFormat="1" ht="14.5">
      <c r="A89" s="31"/>
      <c r="B89" s="30"/>
      <c r="C89" s="32"/>
    </row>
    <row r="90" spans="1:3" customFormat="1" ht="14.5">
      <c r="A90" s="31"/>
      <c r="B90" s="30"/>
      <c r="C90" s="32"/>
    </row>
    <row r="91" spans="1:3" customFormat="1" ht="14.5">
      <c r="A91" s="31"/>
      <c r="B91" s="30"/>
      <c r="C91" s="32"/>
    </row>
    <row r="92" spans="1:3" customFormat="1" ht="14.5">
      <c r="A92" s="31"/>
      <c r="B92" s="30"/>
      <c r="C92" s="32"/>
    </row>
    <row r="93" spans="1:3" customFormat="1" ht="14.5">
      <c r="A93" s="31"/>
      <c r="B93" s="30"/>
      <c r="C93" s="32"/>
    </row>
    <row r="94" spans="1:3" customFormat="1" ht="14.5">
      <c r="A94" s="31"/>
      <c r="B94" s="30"/>
      <c r="C94" s="32"/>
    </row>
    <row r="95" spans="1:3" customFormat="1" ht="14.5">
      <c r="A95" s="31"/>
      <c r="B95" s="30"/>
      <c r="C95" s="32"/>
    </row>
    <row r="96" spans="1:3" customFormat="1" ht="14.5">
      <c r="A96" s="31"/>
      <c r="B96" s="30"/>
      <c r="C96" s="32"/>
    </row>
    <row r="97" spans="1:3" customFormat="1" ht="14.5">
      <c r="A97" s="31"/>
      <c r="B97" s="30"/>
      <c r="C97" s="32"/>
    </row>
    <row r="98" spans="1:3" customFormat="1" ht="14.5">
      <c r="A98" s="31"/>
      <c r="B98" s="30"/>
      <c r="C98" s="32"/>
    </row>
    <row r="99" spans="1:3" customFormat="1" ht="14.5">
      <c r="A99" s="31"/>
      <c r="B99" s="30"/>
      <c r="C99" s="32"/>
    </row>
    <row r="100" spans="1:3" customFormat="1" ht="15.75" customHeight="1">
      <c r="A100" s="31"/>
      <c r="B100" s="30"/>
      <c r="C100" s="32"/>
    </row>
    <row r="101" spans="1:3" customFormat="1" ht="14.5">
      <c r="A101" s="31"/>
      <c r="B101" s="30"/>
      <c r="C101" s="32"/>
    </row>
    <row r="102" spans="1:3" customFormat="1" ht="14.5">
      <c r="A102" s="31"/>
      <c r="B102" s="30"/>
      <c r="C102" s="32"/>
    </row>
    <row r="103" spans="1:3" customFormat="1" ht="14.5">
      <c r="A103" s="31"/>
      <c r="B103" s="30"/>
      <c r="C103" s="32"/>
    </row>
    <row r="104" spans="1:3" customFormat="1" ht="14.5">
      <c r="A104" s="31"/>
      <c r="B104" s="30"/>
      <c r="C104" s="32"/>
    </row>
    <row r="105" spans="1:3" customFormat="1" ht="14.5">
      <c r="A105" s="31"/>
      <c r="B105" s="30"/>
      <c r="C105" s="32"/>
    </row>
    <row r="106" spans="1:3" customFormat="1" ht="14.5">
      <c r="A106" s="31"/>
      <c r="B106" s="30"/>
      <c r="C106" s="32"/>
    </row>
    <row r="107" spans="1:3" customFormat="1" ht="14.5">
      <c r="A107" s="31"/>
      <c r="B107" s="30"/>
      <c r="C107" s="32"/>
    </row>
    <row r="108" spans="1:3" customFormat="1" ht="14.5">
      <c r="A108" s="31"/>
      <c r="B108" s="30"/>
      <c r="C108" s="32"/>
    </row>
    <row r="109" spans="1:3" customFormat="1" ht="14.5">
      <c r="A109" s="31"/>
      <c r="B109" s="30"/>
      <c r="C109" s="32"/>
    </row>
    <row r="110" spans="1:3" customFormat="1" ht="14.5">
      <c r="A110" s="31"/>
      <c r="B110" s="30"/>
      <c r="C110" s="32"/>
    </row>
    <row r="111" spans="1:3" customFormat="1" ht="14.5">
      <c r="A111" s="31"/>
      <c r="B111" s="30"/>
      <c r="C111" s="32"/>
    </row>
    <row r="112" spans="1:3" customFormat="1" ht="14.5">
      <c r="A112" s="31"/>
      <c r="B112" s="30"/>
      <c r="C112" s="32"/>
    </row>
    <row r="113" spans="1:3" customFormat="1" ht="15.75" customHeight="1">
      <c r="A113" s="31"/>
      <c r="B113" s="101"/>
      <c r="C113" s="32"/>
    </row>
    <row r="114" spans="1:3" customFormat="1" ht="14.5">
      <c r="A114" s="31"/>
      <c r="B114" s="30"/>
      <c r="C114" s="32"/>
    </row>
    <row r="115" spans="1:3" customFormat="1" ht="14.5">
      <c r="A115" s="31"/>
      <c r="B115" s="30"/>
      <c r="C115" s="32"/>
    </row>
    <row r="116" spans="1:3" customFormat="1" ht="14.5">
      <c r="A116" s="31"/>
      <c r="B116" s="30"/>
      <c r="C116" s="32"/>
    </row>
    <row r="117" spans="1:3" customFormat="1" ht="14.5">
      <c r="A117" s="31"/>
      <c r="B117" s="30"/>
      <c r="C117" s="32"/>
    </row>
    <row r="118" spans="1:3" customFormat="1" ht="14.5">
      <c r="A118" s="31"/>
      <c r="B118" s="30"/>
      <c r="C118" s="32"/>
    </row>
    <row r="119" spans="1:3" customFormat="1" ht="14.5">
      <c r="A119" s="31"/>
      <c r="B119" s="30"/>
      <c r="C119" s="32"/>
    </row>
    <row r="120" spans="1:3" customFormat="1" ht="14.5">
      <c r="A120" s="31"/>
      <c r="B120" s="30"/>
      <c r="C120" s="32"/>
    </row>
    <row r="121" spans="1:3" customFormat="1" ht="14.5">
      <c r="A121" s="31"/>
      <c r="B121" s="30"/>
      <c r="C121" s="32"/>
    </row>
    <row r="122" spans="1:3" customFormat="1" ht="14.5">
      <c r="A122" s="31"/>
      <c r="B122" s="30"/>
      <c r="C122" s="32"/>
    </row>
    <row r="123" spans="1:3" customFormat="1" ht="14.5">
      <c r="A123" s="31"/>
      <c r="B123" s="30"/>
      <c r="C123" s="32"/>
    </row>
    <row r="124" spans="1:3" customFormat="1" ht="14.5">
      <c r="A124" s="31"/>
      <c r="B124" s="30"/>
      <c r="C124" s="32"/>
    </row>
    <row r="125" spans="1:3" customFormat="1" ht="14.5">
      <c r="A125" s="31"/>
      <c r="B125" s="101"/>
      <c r="C125" s="32"/>
    </row>
    <row r="126" spans="1:3" customFormat="1" ht="15.75" customHeight="1">
      <c r="A126" s="31"/>
      <c r="B126" s="101"/>
      <c r="C126" s="32"/>
    </row>
    <row r="127" spans="1:3" customFormat="1" ht="14.5">
      <c r="A127" s="31"/>
      <c r="B127" s="30"/>
      <c r="C127" s="32"/>
    </row>
    <row r="128" spans="1:3" customFormat="1" ht="14.5">
      <c r="A128" s="31"/>
      <c r="B128" s="30"/>
      <c r="C128" s="32"/>
    </row>
    <row r="129" spans="1:3" customFormat="1" ht="14.5">
      <c r="A129" s="31"/>
      <c r="B129" s="30"/>
      <c r="C129" s="32"/>
    </row>
    <row r="130" spans="1:3" customFormat="1" ht="14.5">
      <c r="A130" s="31"/>
      <c r="B130" s="30"/>
      <c r="C130" s="32"/>
    </row>
    <row r="131" spans="1:3" customFormat="1" ht="14.5">
      <c r="A131" s="31"/>
      <c r="B131" s="30"/>
      <c r="C131" s="32"/>
    </row>
    <row r="132" spans="1:3" customFormat="1" ht="14.5">
      <c r="A132" s="31"/>
      <c r="B132" s="30"/>
      <c r="C132" s="32"/>
    </row>
    <row r="133" spans="1:3" customFormat="1" ht="14.5">
      <c r="A133" s="31"/>
      <c r="B133" s="30"/>
      <c r="C133" s="32"/>
    </row>
    <row r="134" spans="1:3" customFormat="1" ht="14.5">
      <c r="A134" s="31"/>
      <c r="B134" s="30"/>
      <c r="C134" s="32"/>
    </row>
    <row r="135" spans="1:3" customFormat="1" ht="14.5">
      <c r="A135" s="31"/>
      <c r="B135" s="30"/>
      <c r="C135" s="32"/>
    </row>
    <row r="136" spans="1:3" customFormat="1" ht="14.5">
      <c r="A136" s="31"/>
      <c r="B136" s="30"/>
      <c r="C136" s="32"/>
    </row>
    <row r="137" spans="1:3" customFormat="1" ht="14.5">
      <c r="A137" s="31"/>
      <c r="B137" s="30"/>
      <c r="C137" s="32"/>
    </row>
    <row r="138" spans="1:3" customFormat="1" ht="14.5">
      <c r="A138" s="31"/>
      <c r="B138" s="101"/>
      <c r="C138" s="32"/>
    </row>
    <row r="139" spans="1:3" customFormat="1" ht="15.75" customHeight="1">
      <c r="A139" s="31"/>
      <c r="B139" s="30"/>
      <c r="C139" s="32"/>
    </row>
    <row r="140" spans="1:3" customFormat="1" ht="14.5">
      <c r="A140" s="31"/>
      <c r="B140" s="30"/>
      <c r="C140" s="32"/>
    </row>
    <row r="141" spans="1:3" customFormat="1" ht="14.5">
      <c r="A141" s="31"/>
      <c r="B141" s="30"/>
      <c r="C141" s="32"/>
    </row>
    <row r="142" spans="1:3" customFormat="1" ht="14.5">
      <c r="A142" s="31"/>
      <c r="B142" s="30"/>
      <c r="C142" s="32"/>
    </row>
    <row r="143" spans="1:3" customFormat="1" ht="14.5">
      <c r="A143" s="31"/>
      <c r="B143" s="30"/>
      <c r="C143" s="32"/>
    </row>
    <row r="144" spans="1:3" customFormat="1" ht="14.5">
      <c r="A144" s="31"/>
      <c r="B144" s="30"/>
      <c r="C144" s="32"/>
    </row>
    <row r="145" spans="1:3" customFormat="1" ht="14.5">
      <c r="A145" s="31"/>
      <c r="B145" s="30"/>
      <c r="C145" s="32"/>
    </row>
    <row r="146" spans="1:3" customFormat="1" ht="14.5">
      <c r="A146" s="31"/>
      <c r="B146" s="30"/>
      <c r="C146" s="32"/>
    </row>
    <row r="147" spans="1:3" customFormat="1" ht="14.5">
      <c r="A147" s="31"/>
      <c r="B147" s="30"/>
      <c r="C147" s="32"/>
    </row>
    <row r="148" spans="1:3" customFormat="1" ht="14.5">
      <c r="A148" s="31"/>
      <c r="B148" s="30"/>
      <c r="C148" s="32"/>
    </row>
    <row r="149" spans="1:3" customFormat="1" ht="14.5">
      <c r="A149" s="31"/>
      <c r="B149" s="30"/>
      <c r="C149" s="32"/>
    </row>
    <row r="150" spans="1:3" customFormat="1" ht="14.5">
      <c r="A150" s="31"/>
      <c r="B150" s="30"/>
      <c r="C150" s="32"/>
    </row>
    <row r="151" spans="1:3" customFormat="1" ht="14.5">
      <c r="A151" s="31"/>
      <c r="B151" s="30"/>
      <c r="C151" s="32"/>
    </row>
    <row r="152" spans="1:3" customFormat="1" ht="15.75" customHeight="1">
      <c r="A152" s="31"/>
      <c r="B152" s="30"/>
      <c r="C152" s="32"/>
    </row>
    <row r="153" spans="1:3" customFormat="1" ht="14.5">
      <c r="A153" s="31"/>
      <c r="B153" s="30"/>
      <c r="C153" s="32"/>
    </row>
    <row r="154" spans="1:3" customFormat="1" ht="14.5">
      <c r="A154" s="31"/>
      <c r="B154" s="30"/>
      <c r="C154" s="32"/>
    </row>
    <row r="155" spans="1:3" customFormat="1" ht="14.5">
      <c r="A155" s="31"/>
      <c r="B155" s="30"/>
      <c r="C155" s="32"/>
    </row>
    <row r="156" spans="1:3" customFormat="1" ht="14.5">
      <c r="A156" s="31"/>
      <c r="B156" s="30"/>
      <c r="C156" s="32"/>
    </row>
    <row r="157" spans="1:3" customFormat="1" ht="14.5">
      <c r="A157" s="31"/>
      <c r="B157" s="30"/>
      <c r="C157" s="32"/>
    </row>
    <row r="158" spans="1:3" customFormat="1" ht="14.5">
      <c r="A158" s="31"/>
      <c r="B158" s="30"/>
      <c r="C158" s="32"/>
    </row>
    <row r="159" spans="1:3" customFormat="1" ht="14.5">
      <c r="A159" s="31"/>
      <c r="B159" s="30"/>
      <c r="C159" s="32"/>
    </row>
    <row r="160" spans="1:3" customFormat="1" ht="14.5">
      <c r="A160" s="31"/>
      <c r="B160" s="30"/>
      <c r="C160" s="32"/>
    </row>
    <row r="161" spans="1:7" customFormat="1" ht="14.5">
      <c r="A161" s="31"/>
      <c r="B161" s="30"/>
      <c r="C161" s="32"/>
    </row>
    <row r="162" spans="1:7" customFormat="1" ht="14.5">
      <c r="A162" s="31"/>
      <c r="B162" s="30"/>
      <c r="C162" s="32"/>
    </row>
    <row r="163" spans="1:7" customFormat="1" ht="14.5">
      <c r="A163" s="31"/>
      <c r="B163" s="30"/>
      <c r="C163" s="32"/>
    </row>
    <row r="164" spans="1:7" customFormat="1" ht="14.5">
      <c r="A164" s="31"/>
      <c r="B164" s="30"/>
      <c r="C164" s="32"/>
    </row>
    <row r="165" spans="1:7" customFormat="1" ht="15.75" customHeight="1">
      <c r="A165" s="31"/>
      <c r="B165" s="30"/>
      <c r="C165" s="45"/>
      <c r="D165" s="45"/>
      <c r="E165" s="46"/>
      <c r="G165" s="46"/>
    </row>
    <row r="166" spans="1:7" customFormat="1" ht="14.5">
      <c r="A166" s="31"/>
      <c r="B166" s="30"/>
      <c r="C166" s="32"/>
    </row>
    <row r="167" spans="1:7" customFormat="1" ht="14.5">
      <c r="A167" s="31"/>
      <c r="B167" s="30"/>
      <c r="C167" s="32"/>
    </row>
    <row r="168" spans="1:7" customFormat="1" ht="14.5">
      <c r="A168" s="31"/>
      <c r="B168" s="30"/>
      <c r="C168" s="32"/>
    </row>
    <row r="169" spans="1:7" customFormat="1" ht="14.5">
      <c r="A169" s="31"/>
      <c r="B169" s="30"/>
      <c r="C169" s="32"/>
    </row>
    <row r="170" spans="1:7" customFormat="1" ht="14.5">
      <c r="A170" s="31"/>
      <c r="B170" s="30"/>
      <c r="C170" s="32"/>
    </row>
    <row r="171" spans="1:7" customFormat="1" ht="14.5">
      <c r="A171" s="31"/>
      <c r="B171" s="30"/>
      <c r="C171" s="32"/>
    </row>
    <row r="172" spans="1:7" customFormat="1" ht="14.5">
      <c r="A172" s="31"/>
      <c r="B172" s="30"/>
      <c r="C172" s="32"/>
    </row>
    <row r="173" spans="1:7" customFormat="1" ht="14.5">
      <c r="A173" s="31"/>
      <c r="B173" s="30"/>
      <c r="C173" s="32"/>
    </row>
    <row r="174" spans="1:7" customFormat="1" ht="14.5">
      <c r="A174" s="31"/>
      <c r="B174" s="30"/>
      <c r="C174" s="32"/>
    </row>
    <row r="175" spans="1:7" customFormat="1" ht="14.5">
      <c r="A175" s="31"/>
      <c r="B175" s="30"/>
      <c r="C175" s="32"/>
    </row>
    <row r="176" spans="1:7" customFormat="1" ht="14.5">
      <c r="A176" s="31"/>
      <c r="B176" s="30"/>
      <c r="C176" s="32"/>
    </row>
    <row r="177" spans="1:7" customFormat="1" ht="14.5">
      <c r="A177" s="31"/>
      <c r="B177" s="101"/>
      <c r="C177" s="32"/>
    </row>
    <row r="178" spans="1:7">
      <c r="A178" s="37"/>
      <c r="B178" s="111"/>
      <c r="C178" s="32"/>
      <c r="D178" s="46"/>
      <c r="E178" s="46"/>
      <c r="F178" s="32"/>
      <c r="G178" s="46"/>
    </row>
    <row r="179" spans="1:7">
      <c r="A179" s="37"/>
    </row>
    <row r="180" spans="1:7">
      <c r="A180" s="37"/>
    </row>
    <row r="181" spans="1:7">
      <c r="A181" s="37"/>
    </row>
    <row r="182" spans="1:7">
      <c r="A182" s="37"/>
    </row>
    <row r="183" spans="1:7">
      <c r="A183" s="37"/>
    </row>
    <row r="184" spans="1:7">
      <c r="A184" s="37"/>
    </row>
    <row r="185" spans="1:7">
      <c r="A185" s="37"/>
    </row>
    <row r="186" spans="1:7">
      <c r="A186" s="37"/>
    </row>
    <row r="187" spans="1:7">
      <c r="A187" s="37"/>
    </row>
    <row r="188" spans="1:7">
      <c r="A188" s="37"/>
    </row>
    <row r="189" spans="1:7">
      <c r="A189" s="37"/>
    </row>
    <row r="190" spans="1:7">
      <c r="A190" s="37"/>
    </row>
    <row r="191" spans="1:7">
      <c r="A191" s="37"/>
    </row>
    <row r="192" spans="1:7">
      <c r="A192" s="37"/>
    </row>
    <row r="193" spans="1:1">
      <c r="A193" s="37"/>
    </row>
    <row r="194" spans="1:1">
      <c r="A194" s="37"/>
    </row>
    <row r="195" spans="1:1">
      <c r="A195" s="37"/>
    </row>
    <row r="196" spans="1:1">
      <c r="A196" s="37"/>
    </row>
    <row r="197" spans="1:1">
      <c r="A197" s="37"/>
    </row>
    <row r="198" spans="1:1">
      <c r="A198" s="37"/>
    </row>
    <row r="199" spans="1:1">
      <c r="A199" s="37"/>
    </row>
    <row r="200" spans="1:1">
      <c r="A200" s="37"/>
    </row>
    <row r="201" spans="1:1">
      <c r="A201" s="37"/>
    </row>
    <row r="202" spans="1:1">
      <c r="A202" s="37"/>
    </row>
    <row r="203" spans="1:1">
      <c r="A203" s="37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13" spans="1:1">
      <c r="A313" s="37"/>
    </row>
    <row r="314" spans="1:1">
      <c r="A314" s="37"/>
    </row>
    <row r="315" spans="1:1">
      <c r="A315" s="37"/>
    </row>
    <row r="316" spans="1:1">
      <c r="A316" s="37"/>
    </row>
    <row r="317" spans="1:1">
      <c r="A317" s="37"/>
    </row>
    <row r="318" spans="1:1">
      <c r="A318" s="37"/>
    </row>
    <row r="319" spans="1:1">
      <c r="A319" s="37"/>
    </row>
    <row r="320" spans="1:1">
      <c r="A320" s="37"/>
    </row>
    <row r="321" spans="1:2">
      <c r="A321" s="37"/>
    </row>
    <row r="322" spans="1:2">
      <c r="A322" s="37"/>
    </row>
    <row r="328" spans="1:2" s="42" customFormat="1">
      <c r="B328" s="112"/>
    </row>
  </sheetData>
  <mergeCells count="1">
    <mergeCell ref="B1:O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22AD9-10E9-440F-83BC-61C08119FD34}">
  <dimension ref="A1:T16"/>
  <sheetViews>
    <sheetView zoomScale="90" zoomScaleNormal="90" workbookViewId="0">
      <selection activeCell="R3" sqref="R3:R16"/>
    </sheetView>
  </sheetViews>
  <sheetFormatPr defaultRowHeight="14.5"/>
  <cols>
    <col min="17" max="17" width="3.26953125" customWidth="1"/>
  </cols>
  <sheetData>
    <row r="1" spans="1:20" ht="32.25" customHeight="1">
      <c r="A1" s="109" t="s">
        <v>245</v>
      </c>
    </row>
    <row r="3" spans="1:20" ht="75">
      <c r="N3" s="145" t="s">
        <v>27</v>
      </c>
      <c r="O3" s="151" t="s">
        <v>37</v>
      </c>
      <c r="P3" s="151" t="s">
        <v>38</v>
      </c>
      <c r="Q3" s="147"/>
      <c r="R3" s="145" t="s">
        <v>27</v>
      </c>
      <c r="S3" s="151" t="s">
        <v>39</v>
      </c>
      <c r="T3" s="151" t="s">
        <v>40</v>
      </c>
    </row>
    <row r="4" spans="1:20">
      <c r="N4" s="147">
        <v>2011</v>
      </c>
      <c r="O4" s="153">
        <v>97.911691196889748</v>
      </c>
      <c r="P4" s="153">
        <v>2.0883088031102472</v>
      </c>
      <c r="Q4" s="152"/>
      <c r="R4" s="147">
        <v>2011</v>
      </c>
      <c r="S4" s="153">
        <v>99.285686229399644</v>
      </c>
      <c r="T4" s="153">
        <v>0.71431377060034895</v>
      </c>
    </row>
    <row r="5" spans="1:20">
      <c r="N5" s="147">
        <v>2012</v>
      </c>
      <c r="O5" s="153">
        <v>97.697938740127142</v>
      </c>
      <c r="P5" s="153">
        <v>2.3020612598728571</v>
      </c>
      <c r="Q5" s="152"/>
      <c r="R5" s="147">
        <v>2012</v>
      </c>
      <c r="S5" s="153">
        <v>99.192240978607131</v>
      </c>
      <c r="T5" s="153">
        <v>0.80775902139285993</v>
      </c>
    </row>
    <row r="6" spans="1:20">
      <c r="N6" s="147">
        <v>2013</v>
      </c>
      <c r="O6" s="153">
        <v>97.263833690003054</v>
      </c>
      <c r="P6" s="153">
        <v>2.7361663099969431</v>
      </c>
      <c r="Q6" s="152"/>
      <c r="R6" s="147">
        <v>2013</v>
      </c>
      <c r="S6" s="153">
        <v>99.031250753538615</v>
      </c>
      <c r="T6" s="153">
        <v>0.96874924646138272</v>
      </c>
    </row>
    <row r="7" spans="1:20">
      <c r="N7" s="147">
        <v>2014</v>
      </c>
      <c r="O7" s="153">
        <v>96.774998751934504</v>
      </c>
      <c r="P7" s="153">
        <v>3.2250012480654981</v>
      </c>
      <c r="Q7" s="152"/>
      <c r="R7" s="147">
        <v>2014</v>
      </c>
      <c r="S7" s="153">
        <v>98.742313622768393</v>
      </c>
      <c r="T7" s="153">
        <v>1.2576863772316038</v>
      </c>
    </row>
    <row r="8" spans="1:20">
      <c r="N8" s="147">
        <v>2015</v>
      </c>
      <c r="O8" s="153">
        <v>95.861355406104494</v>
      </c>
      <c r="P8" s="153">
        <v>4.1386445938954992</v>
      </c>
      <c r="Q8" s="152"/>
      <c r="R8" s="147">
        <v>2015</v>
      </c>
      <c r="S8" s="153">
        <v>98.557156021145545</v>
      </c>
      <c r="T8" s="153">
        <v>1.4428439788544547</v>
      </c>
    </row>
    <row r="9" spans="1:20">
      <c r="N9" s="147">
        <v>2016</v>
      </c>
      <c r="O9" s="153">
        <v>94.559711025945987</v>
      </c>
      <c r="P9" s="153">
        <v>5.4402889740540061</v>
      </c>
      <c r="Q9" s="152"/>
      <c r="R9" s="147">
        <v>2016</v>
      </c>
      <c r="S9" s="153">
        <v>98.357170243171339</v>
      </c>
      <c r="T9" s="153">
        <v>1.6428297568286649</v>
      </c>
    </row>
    <row r="10" spans="1:20">
      <c r="A10" t="s">
        <v>34</v>
      </c>
      <c r="N10" s="147">
        <v>2017</v>
      </c>
      <c r="O10" s="153">
        <v>93.327223531465478</v>
      </c>
      <c r="P10" s="153">
        <v>6.6727764685345203</v>
      </c>
      <c r="Q10" s="152"/>
      <c r="R10" s="147">
        <v>2017</v>
      </c>
      <c r="S10" s="153">
        <v>98.106489519639666</v>
      </c>
      <c r="T10" s="153">
        <v>1.8935104803603331</v>
      </c>
    </row>
    <row r="11" spans="1:20">
      <c r="N11" s="147">
        <v>2018</v>
      </c>
      <c r="O11" s="153">
        <v>92.691085465796945</v>
      </c>
      <c r="P11" s="153">
        <v>7.3089145342030442</v>
      </c>
      <c r="Q11" s="152"/>
      <c r="R11" s="147">
        <v>2018</v>
      </c>
      <c r="S11" s="153">
        <v>97.982637708919029</v>
      </c>
      <c r="T11" s="153">
        <v>2.0173622910809725</v>
      </c>
    </row>
    <row r="12" spans="1:20">
      <c r="N12" s="147">
        <v>2019</v>
      </c>
      <c r="O12" s="153">
        <v>92.320105929573387</v>
      </c>
      <c r="P12" s="153">
        <v>7.6798940704266139</v>
      </c>
      <c r="Q12" s="152"/>
      <c r="R12" s="147">
        <v>2019</v>
      </c>
      <c r="S12" s="153">
        <v>97.900642415428635</v>
      </c>
      <c r="T12" s="153">
        <v>2.0993575845713561</v>
      </c>
    </row>
    <row r="13" spans="1:20">
      <c r="N13" s="147">
        <v>2020</v>
      </c>
      <c r="O13" s="153">
        <v>87.474691056342948</v>
      </c>
      <c r="P13" s="153">
        <v>12.525308943657054</v>
      </c>
      <c r="Q13" s="152"/>
      <c r="R13" s="147">
        <v>2020</v>
      </c>
      <c r="S13" s="153">
        <v>95.763309361740312</v>
      </c>
      <c r="T13" s="153">
        <v>4.2366906382596881</v>
      </c>
    </row>
    <row r="14" spans="1:20">
      <c r="N14" s="147">
        <v>2021</v>
      </c>
      <c r="O14" s="153">
        <v>87.8893868182315</v>
      </c>
      <c r="P14" s="153">
        <v>12.1106131817685</v>
      </c>
      <c r="Q14" s="152"/>
      <c r="R14" s="147">
        <v>2021</v>
      </c>
      <c r="S14" s="153">
        <v>96.413007254736087</v>
      </c>
      <c r="T14" s="153">
        <v>3.5869927452639137</v>
      </c>
    </row>
    <row r="15" spans="1:20">
      <c r="N15" s="147">
        <v>2022</v>
      </c>
      <c r="O15" s="153">
        <v>86.71534964696778</v>
      </c>
      <c r="P15" s="153">
        <v>13.284650353032207</v>
      </c>
      <c r="Q15" s="152"/>
      <c r="R15" s="147">
        <v>2022</v>
      </c>
      <c r="S15" s="153">
        <v>95.818031410200163</v>
      </c>
      <c r="T15" s="153">
        <v>4.1819685897998324</v>
      </c>
    </row>
    <row r="16" spans="1:20">
      <c r="N16" s="149">
        <v>2023</v>
      </c>
      <c r="O16" s="155">
        <v>85.356654566027061</v>
      </c>
      <c r="P16" s="155">
        <v>14.643345433972938</v>
      </c>
      <c r="Q16" s="154"/>
      <c r="R16" s="149">
        <v>2023</v>
      </c>
      <c r="S16" s="155">
        <v>95.504126881372386</v>
      </c>
      <c r="T16" s="155">
        <v>4.4958731186276095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ABC3-0BB7-4BE8-8A4D-69095A0F908F}">
  <dimension ref="A1:V34"/>
  <sheetViews>
    <sheetView workbookViewId="0">
      <selection activeCell="P6" sqref="P6"/>
    </sheetView>
  </sheetViews>
  <sheetFormatPr defaultRowHeight="14.5"/>
  <cols>
    <col min="1" max="1" width="9.26953125" customWidth="1"/>
    <col min="6" max="6" width="9.453125" customWidth="1"/>
    <col min="7" max="7" width="5.1796875" customWidth="1"/>
    <col min="18" max="18" width="2" customWidth="1"/>
  </cols>
  <sheetData>
    <row r="1" spans="1:22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22">
      <c r="A2" s="277" t="s">
        <v>127</v>
      </c>
      <c r="B2" s="277" t="s">
        <v>128</v>
      </c>
      <c r="C2" s="281" t="s">
        <v>130</v>
      </c>
      <c r="D2" s="281"/>
      <c r="E2" s="281"/>
      <c r="F2" s="281"/>
      <c r="G2" s="163"/>
      <c r="H2" s="282" t="s">
        <v>129</v>
      </c>
      <c r="I2" s="282"/>
      <c r="J2" s="282"/>
      <c r="K2" s="282"/>
      <c r="M2" s="65"/>
    </row>
    <row r="3" spans="1:22">
      <c r="A3" s="278"/>
      <c r="B3" s="278"/>
      <c r="C3" s="280" t="s">
        <v>132</v>
      </c>
      <c r="D3" s="280"/>
      <c r="E3" s="280"/>
      <c r="F3" s="280"/>
      <c r="G3" s="164"/>
      <c r="H3" s="280" t="s">
        <v>132</v>
      </c>
      <c r="I3" s="280"/>
      <c r="J3" s="280"/>
      <c r="K3" s="280"/>
      <c r="L3" s="65"/>
      <c r="M3" s="65"/>
    </row>
    <row r="4" spans="1:22" ht="57.5">
      <c r="A4" s="279"/>
      <c r="B4" s="279"/>
      <c r="C4" s="156" t="s">
        <v>133</v>
      </c>
      <c r="D4" s="156" t="s">
        <v>134</v>
      </c>
      <c r="E4" s="156" t="s">
        <v>129</v>
      </c>
      <c r="F4" s="156" t="s">
        <v>185</v>
      </c>
      <c r="G4" s="156"/>
      <c r="H4" s="156" t="s">
        <v>136</v>
      </c>
      <c r="I4" s="156" t="s">
        <v>135</v>
      </c>
      <c r="J4" s="156" t="s">
        <v>130</v>
      </c>
      <c r="K4" s="156" t="s">
        <v>185</v>
      </c>
      <c r="L4" s="66"/>
      <c r="M4" s="66"/>
    </row>
    <row r="5" spans="1:22">
      <c r="A5" s="157">
        <v>2014</v>
      </c>
      <c r="B5" s="157">
        <v>0</v>
      </c>
      <c r="C5" s="158">
        <v>0.37800687285223367</v>
      </c>
      <c r="D5" s="158">
        <v>2.4242424242424243</v>
      </c>
      <c r="E5" s="158">
        <v>0.21270130659374048</v>
      </c>
      <c r="F5" s="158">
        <v>0.4480286738351254</v>
      </c>
      <c r="G5" s="159"/>
      <c r="H5" s="158">
        <v>0.47444894731639814</v>
      </c>
      <c r="I5" s="158">
        <v>2.4390243902439024</v>
      </c>
      <c r="J5" s="158">
        <v>0.18231540565177756</v>
      </c>
      <c r="K5" s="165">
        <v>0.47482014388489213</v>
      </c>
      <c r="L5" s="67"/>
      <c r="M5" s="67"/>
    </row>
    <row r="6" spans="1:22">
      <c r="A6" s="157">
        <v>2015</v>
      </c>
      <c r="B6" s="157">
        <v>1</v>
      </c>
      <c r="C6" s="158">
        <v>1.7869415807560138</v>
      </c>
      <c r="D6" s="158">
        <v>10.707070707070708</v>
      </c>
      <c r="E6" s="158">
        <v>0.94196292920085067</v>
      </c>
      <c r="F6" s="158">
        <v>1.5830346475507766</v>
      </c>
      <c r="G6" s="159"/>
      <c r="H6" s="158">
        <v>2.342591677374716</v>
      </c>
      <c r="I6" s="158">
        <v>7.7235772357723587</v>
      </c>
      <c r="J6" s="158">
        <v>0.85080522637496192</v>
      </c>
      <c r="K6" s="165">
        <v>1.7050359712230216</v>
      </c>
      <c r="L6" s="67"/>
      <c r="M6" s="67"/>
    </row>
    <row r="7" spans="1:22">
      <c r="A7" s="157">
        <v>2016</v>
      </c>
      <c r="B7" s="157">
        <v>2</v>
      </c>
      <c r="C7" s="158">
        <v>3.6082474226804129</v>
      </c>
      <c r="D7" s="158">
        <v>20.404040404040405</v>
      </c>
      <c r="E7" s="158">
        <v>1.640838650865998</v>
      </c>
      <c r="F7" s="158">
        <v>1.8518518518518516</v>
      </c>
      <c r="G7" s="159"/>
      <c r="H7" s="158">
        <v>4.9224078284076311</v>
      </c>
      <c r="I7" s="158">
        <v>17.886178861788618</v>
      </c>
      <c r="J7" s="158">
        <v>1.7927681555758128</v>
      </c>
      <c r="K7" s="165">
        <v>2.4604316546762592</v>
      </c>
      <c r="L7" s="67"/>
      <c r="M7" s="67"/>
    </row>
    <row r="8" spans="1:22">
      <c r="A8" s="157">
        <v>2017</v>
      </c>
      <c r="B8" s="157">
        <v>3</v>
      </c>
      <c r="C8" s="158">
        <v>7.5945017182130581</v>
      </c>
      <c r="D8" s="158">
        <v>30.90909090909091</v>
      </c>
      <c r="E8" s="158">
        <v>2.7347310847766635</v>
      </c>
      <c r="F8" s="158">
        <v>3.0465949820788532</v>
      </c>
      <c r="G8" s="159"/>
      <c r="H8" s="158">
        <v>10.833250963724424</v>
      </c>
      <c r="I8" s="158">
        <v>27.845528455284551</v>
      </c>
      <c r="J8" s="158">
        <v>2.4916438772409601</v>
      </c>
      <c r="K8" s="165">
        <v>4.8201438848920866</v>
      </c>
      <c r="L8" s="67"/>
      <c r="M8" s="67"/>
    </row>
    <row r="9" spans="1:22">
      <c r="A9" s="157">
        <v>2018</v>
      </c>
      <c r="B9" s="157">
        <v>4</v>
      </c>
      <c r="C9" s="158">
        <v>13.092783505154639</v>
      </c>
      <c r="D9" s="158">
        <v>39.595959595959599</v>
      </c>
      <c r="E9" s="158">
        <v>3.1905195989061075</v>
      </c>
      <c r="F9" s="158">
        <v>3.2556750298685779</v>
      </c>
      <c r="G9" s="159"/>
      <c r="H9" s="158">
        <v>21.666501927448849</v>
      </c>
      <c r="I9" s="158">
        <v>40.243902439024389</v>
      </c>
      <c r="J9" s="158">
        <v>2.7955028866605893</v>
      </c>
      <c r="K9" s="165">
        <v>8.3956834532374103</v>
      </c>
      <c r="L9" s="67"/>
      <c r="M9" s="67"/>
    </row>
    <row r="10" spans="1:22">
      <c r="A10" s="157">
        <v>2019</v>
      </c>
      <c r="B10" s="157">
        <v>5</v>
      </c>
      <c r="C10" s="158">
        <v>16.426116838487971</v>
      </c>
      <c r="D10" s="158">
        <v>48.484848484848484</v>
      </c>
      <c r="E10" s="158">
        <v>4.193254329990884</v>
      </c>
      <c r="F10" s="158">
        <v>2.5985663082437274</v>
      </c>
      <c r="G10" s="159"/>
      <c r="H10" s="158">
        <v>29.396066027478501</v>
      </c>
      <c r="I10" s="158">
        <v>51.422764227642276</v>
      </c>
      <c r="J10" s="158">
        <v>3.646308113035551</v>
      </c>
      <c r="K10" s="165">
        <v>6.2230215827338125</v>
      </c>
      <c r="L10" s="67"/>
      <c r="M10" s="67"/>
    </row>
    <row r="11" spans="1:22">
      <c r="A11" s="157">
        <v>2020</v>
      </c>
      <c r="B11" s="157">
        <v>6</v>
      </c>
      <c r="C11" s="158">
        <v>18.659793814432987</v>
      </c>
      <c r="D11" s="158">
        <v>54.545454545454547</v>
      </c>
      <c r="E11" s="158">
        <v>5.378304466727438</v>
      </c>
      <c r="F11" s="158">
        <v>2.001194743130227</v>
      </c>
      <c r="G11" s="159"/>
      <c r="H11" s="158">
        <v>33.92309973312247</v>
      </c>
      <c r="I11" s="158">
        <v>61.585365853658537</v>
      </c>
      <c r="J11" s="158">
        <v>4.46672743846855</v>
      </c>
      <c r="K11" s="165">
        <v>3.8489208633093526</v>
      </c>
      <c r="L11" s="67"/>
      <c r="M11" s="67"/>
    </row>
    <row r="12" spans="1:22">
      <c r="A12" s="157">
        <v>2021</v>
      </c>
      <c r="B12" s="157">
        <v>7</v>
      </c>
      <c r="C12" s="158">
        <v>20.618556701030926</v>
      </c>
      <c r="D12" s="158">
        <v>62.020202020202021</v>
      </c>
      <c r="E12" s="158">
        <v>6.2291096931023997</v>
      </c>
      <c r="F12" s="158">
        <v>1.821983273596177</v>
      </c>
      <c r="G12" s="159"/>
      <c r="H12" s="158">
        <v>38.034990609864586</v>
      </c>
      <c r="I12" s="158">
        <v>66.463414634146346</v>
      </c>
      <c r="J12" s="158">
        <v>5.287146763901549</v>
      </c>
      <c r="K12" s="165">
        <v>3.3597122302158269</v>
      </c>
      <c r="L12" s="67"/>
      <c r="M12" s="67"/>
    </row>
    <row r="13" spans="1:22">
      <c r="A13" s="157">
        <v>2022</v>
      </c>
      <c r="B13" s="157">
        <v>8</v>
      </c>
      <c r="C13" s="158">
        <v>22.852233676975942</v>
      </c>
      <c r="D13" s="158">
        <v>74.141414141414145</v>
      </c>
      <c r="E13" s="158">
        <v>8.1130355515041011</v>
      </c>
      <c r="F13" s="158">
        <v>2.7927120669056156</v>
      </c>
      <c r="G13" s="159"/>
      <c r="H13" s="158">
        <v>43.145201146584959</v>
      </c>
      <c r="I13" s="158">
        <v>81.504065040650417</v>
      </c>
      <c r="J13" s="158">
        <v>6.7760559100577327</v>
      </c>
      <c r="K13" s="165">
        <v>4.6043165467625897</v>
      </c>
      <c r="L13" s="67"/>
      <c r="M13" s="67"/>
    </row>
    <row r="14" spans="1:22">
      <c r="A14" s="160">
        <v>2023</v>
      </c>
      <c r="B14" s="160">
        <v>9</v>
      </c>
      <c r="C14" s="161">
        <v>24.776632302405496</v>
      </c>
      <c r="D14" s="161">
        <v>82.62626262626263</v>
      </c>
      <c r="E14" s="161">
        <v>9.8754178061379516</v>
      </c>
      <c r="F14" s="161">
        <v>2.3297491039426523</v>
      </c>
      <c r="G14" s="162"/>
      <c r="H14" s="161">
        <v>46.881486606701593</v>
      </c>
      <c r="I14" s="161">
        <v>91.463414634146346</v>
      </c>
      <c r="J14" s="161">
        <v>8.3257368580978426</v>
      </c>
      <c r="K14" s="166">
        <v>3.4388489208633093</v>
      </c>
      <c r="L14" s="67"/>
      <c r="M14" s="67"/>
    </row>
    <row r="15" spans="1:22">
      <c r="Q15" s="46"/>
      <c r="V15" s="46"/>
    </row>
    <row r="16" spans="1:22">
      <c r="N16" s="46"/>
      <c r="O16" s="46"/>
      <c r="P16" s="46"/>
      <c r="R16" s="46"/>
      <c r="S16" s="46"/>
      <c r="T16" s="46"/>
      <c r="U16" s="46"/>
    </row>
    <row r="18" spans="1:1">
      <c r="A18" s="109" t="s">
        <v>247</v>
      </c>
    </row>
    <row r="34" spans="1:1">
      <c r="A34" s="113" t="s">
        <v>240</v>
      </c>
    </row>
  </sheetData>
  <mergeCells count="6">
    <mergeCell ref="A2:A4"/>
    <mergeCell ref="B2:B4"/>
    <mergeCell ref="C3:F3"/>
    <mergeCell ref="H3:K3"/>
    <mergeCell ref="C2:F2"/>
    <mergeCell ref="H2:K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A96D-5E28-45A8-A7C9-EBD23368FB62}">
  <dimension ref="A1:T10"/>
  <sheetViews>
    <sheetView zoomScale="90" zoomScaleNormal="90" workbookViewId="0">
      <selection activeCell="L15" sqref="L15"/>
    </sheetView>
  </sheetViews>
  <sheetFormatPr defaultRowHeight="14.5"/>
  <cols>
    <col min="17" max="17" width="2.36328125" customWidth="1"/>
  </cols>
  <sheetData>
    <row r="1" spans="1:20" ht="32.25" customHeight="1">
      <c r="A1" s="109" t="s">
        <v>249</v>
      </c>
    </row>
    <row r="3" spans="1:20" ht="75">
      <c r="N3" s="145" t="s">
        <v>27</v>
      </c>
      <c r="O3" s="146" t="s">
        <v>37</v>
      </c>
      <c r="P3" s="146" t="s">
        <v>38</v>
      </c>
      <c r="Q3" s="152"/>
      <c r="R3" s="145" t="s">
        <v>27</v>
      </c>
      <c r="S3" s="146" t="s">
        <v>39</v>
      </c>
      <c r="T3" s="146" t="s">
        <v>40</v>
      </c>
    </row>
    <row r="4" spans="1:20">
      <c r="N4" s="147">
        <v>2018</v>
      </c>
      <c r="O4" s="153">
        <v>95.245901639344268</v>
      </c>
      <c r="P4" s="153">
        <v>4.7540983606557372</v>
      </c>
      <c r="Q4" s="152"/>
      <c r="R4" s="147">
        <v>2018</v>
      </c>
      <c r="S4" s="153">
        <v>98.306679209783638</v>
      </c>
      <c r="T4" s="153">
        <v>1.6933207902163687</v>
      </c>
    </row>
    <row r="5" spans="1:20">
      <c r="N5" s="147">
        <v>2019</v>
      </c>
      <c r="O5" s="153">
        <v>95.339805825242721</v>
      </c>
      <c r="P5" s="153">
        <v>4.6601941747572813</v>
      </c>
      <c r="Q5" s="152"/>
      <c r="R5" s="147">
        <v>2019</v>
      </c>
      <c r="S5" s="153">
        <v>98.123167155425222</v>
      </c>
      <c r="T5" s="153">
        <v>1.8768328445747802</v>
      </c>
    </row>
    <row r="6" spans="1:20">
      <c r="N6" s="147">
        <v>2020</v>
      </c>
      <c r="O6" s="153">
        <v>90.849673202614383</v>
      </c>
      <c r="P6" s="153">
        <v>9.1503267973856204</v>
      </c>
      <c r="Q6" s="152"/>
      <c r="R6" s="147">
        <v>2020</v>
      </c>
      <c r="S6" s="153">
        <v>96.688741721854313</v>
      </c>
      <c r="T6" s="153">
        <v>3.3112582781456954</v>
      </c>
    </row>
    <row r="7" spans="1:20">
      <c r="N7" s="147">
        <v>2021</v>
      </c>
      <c r="O7" s="153">
        <v>96.084337349397586</v>
      </c>
      <c r="P7" s="153">
        <v>3.9156626506024099</v>
      </c>
      <c r="Q7" s="152"/>
      <c r="R7" s="147">
        <v>2021</v>
      </c>
      <c r="S7" s="153">
        <v>97.691441441441441</v>
      </c>
      <c r="T7" s="153">
        <v>2.3085585585585586</v>
      </c>
    </row>
    <row r="8" spans="1:20">
      <c r="N8" s="147">
        <v>2022</v>
      </c>
      <c r="O8" s="153">
        <v>91.803278688524586</v>
      </c>
      <c r="P8" s="153">
        <v>8.1967213114754092</v>
      </c>
      <c r="Q8" s="152"/>
      <c r="R8" s="147">
        <v>2022</v>
      </c>
      <c r="S8" s="153">
        <v>96.044711951848669</v>
      </c>
      <c r="T8" s="153">
        <v>3.9552880481513326</v>
      </c>
    </row>
    <row r="9" spans="1:20">
      <c r="N9" s="149">
        <v>2023</v>
      </c>
      <c r="O9" s="155">
        <v>85.18518518518519</v>
      </c>
      <c r="P9" s="155">
        <v>14.814814814814813</v>
      </c>
      <c r="Q9" s="152"/>
      <c r="R9" s="149">
        <v>2023</v>
      </c>
      <c r="S9" s="155">
        <v>95.528942115768473</v>
      </c>
      <c r="T9" s="155">
        <v>4.4710578842315369</v>
      </c>
    </row>
    <row r="10" spans="1:20" ht="16">
      <c r="A10" t="s">
        <v>34</v>
      </c>
      <c r="O10" s="47"/>
      <c r="P10" s="47"/>
      <c r="Q10" s="40"/>
      <c r="S10" s="47"/>
      <c r="T10" s="47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9A922-A37A-4587-9CB2-19297A056F46}">
  <dimension ref="A1:Z165"/>
  <sheetViews>
    <sheetView zoomScale="80" zoomScaleNormal="80" workbookViewId="0">
      <selection activeCell="Q16" sqref="Q16"/>
    </sheetView>
  </sheetViews>
  <sheetFormatPr defaultColWidth="9.1796875" defaultRowHeight="16"/>
  <cols>
    <col min="1" max="1" width="9.7265625" style="152" customWidth="1"/>
    <col min="2" max="3" width="12.26953125" style="152" customWidth="1"/>
    <col min="4" max="8" width="12.26953125" style="175" customWidth="1"/>
    <col min="9" max="9" width="0.7265625" style="40" customWidth="1"/>
    <col min="10" max="11" width="12.26953125" style="44" customWidth="1"/>
    <col min="12" max="12" width="17.1796875" style="40" customWidth="1"/>
    <col min="13" max="16384" width="9.1796875" style="40"/>
  </cols>
  <sheetData>
    <row r="1" spans="1:26" customFormat="1" ht="14.5">
      <c r="A1" s="152" t="s">
        <v>156</v>
      </c>
      <c r="B1" s="152"/>
      <c r="C1" s="152"/>
      <c r="D1" s="175"/>
      <c r="E1" s="175"/>
      <c r="F1" s="175"/>
      <c r="G1" s="175"/>
      <c r="H1" s="175"/>
      <c r="J1" s="109" t="s">
        <v>251</v>
      </c>
      <c r="K1" s="28"/>
    </row>
    <row r="2" spans="1:26" customFormat="1" ht="78.5">
      <c r="A2" s="176"/>
      <c r="B2" s="177" t="s">
        <v>19</v>
      </c>
      <c r="C2" s="177" t="s">
        <v>20</v>
      </c>
      <c r="D2" s="177" t="s">
        <v>21</v>
      </c>
      <c r="E2" s="177" t="s">
        <v>22</v>
      </c>
      <c r="F2" s="177" t="s">
        <v>23</v>
      </c>
      <c r="G2" s="178" t="s">
        <v>157</v>
      </c>
      <c r="H2" s="178" t="s">
        <v>24</v>
      </c>
      <c r="J2" s="29"/>
      <c r="K2" s="29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</row>
    <row r="3" spans="1:26" customFormat="1" ht="14.5">
      <c r="A3" s="179"/>
      <c r="B3" s="180"/>
      <c r="C3" s="180"/>
      <c r="D3" s="180"/>
      <c r="E3" s="180"/>
      <c r="F3" s="180"/>
      <c r="G3" s="181"/>
      <c r="H3" s="181"/>
      <c r="I3" s="31"/>
      <c r="J3" s="29"/>
      <c r="K3" s="29"/>
      <c r="L3" s="32"/>
      <c r="M3" s="32"/>
    </row>
    <row r="4" spans="1:26" customFormat="1" ht="14.5">
      <c r="A4" s="182">
        <v>2018</v>
      </c>
      <c r="B4" s="180">
        <v>1202</v>
      </c>
      <c r="C4" s="180">
        <v>26</v>
      </c>
      <c r="D4" s="180">
        <v>509</v>
      </c>
      <c r="E4" s="180">
        <v>15</v>
      </c>
      <c r="F4" s="180">
        <v>50</v>
      </c>
      <c r="G4" s="183">
        <f>(C4+D4+E4+F4)/H4*100</f>
        <v>33.296337402885683</v>
      </c>
      <c r="H4" s="184">
        <f>SUM(B4:F4)</f>
        <v>1802</v>
      </c>
      <c r="I4" s="31"/>
      <c r="J4" s="33"/>
      <c r="K4" s="33"/>
      <c r="L4" s="32"/>
      <c r="M4" s="32"/>
    </row>
    <row r="5" spans="1:26" customFormat="1" ht="14.5">
      <c r="A5" s="182">
        <v>2019</v>
      </c>
      <c r="B5" s="180">
        <v>948</v>
      </c>
      <c r="C5" s="180">
        <v>25</v>
      </c>
      <c r="D5" s="180">
        <v>396</v>
      </c>
      <c r="E5" s="180">
        <v>16</v>
      </c>
      <c r="F5" s="180">
        <v>43</v>
      </c>
      <c r="G5" s="183">
        <f t="shared" ref="G5:G9" si="0">(C5+D5+E5+F5)/H5*100</f>
        <v>33.613445378151262</v>
      </c>
      <c r="H5" s="184">
        <f t="shared" ref="H5:H9" si="1">SUM(B5:F5)</f>
        <v>1428</v>
      </c>
      <c r="I5" s="31"/>
      <c r="J5" s="33"/>
      <c r="K5" s="33"/>
      <c r="L5" s="32"/>
      <c r="M5" s="32"/>
    </row>
    <row r="6" spans="1:26" customFormat="1" ht="14.5">
      <c r="A6" s="182">
        <v>2020</v>
      </c>
      <c r="B6" s="180">
        <v>669</v>
      </c>
      <c r="C6" s="180">
        <v>26</v>
      </c>
      <c r="D6" s="180">
        <v>234</v>
      </c>
      <c r="E6" s="180">
        <v>17</v>
      </c>
      <c r="F6" s="180">
        <v>15</v>
      </c>
      <c r="G6" s="183">
        <f t="shared" si="0"/>
        <v>30.385015608740893</v>
      </c>
      <c r="H6" s="184">
        <f t="shared" si="1"/>
        <v>961</v>
      </c>
      <c r="I6" s="31"/>
      <c r="J6" s="33"/>
      <c r="K6" s="33"/>
      <c r="L6" s="32"/>
      <c r="M6" s="32"/>
    </row>
    <row r="7" spans="1:26" customFormat="1" ht="14.5">
      <c r="A7" s="182">
        <v>2021</v>
      </c>
      <c r="B7" s="180">
        <v>929</v>
      </c>
      <c r="C7" s="180">
        <v>20</v>
      </c>
      <c r="D7" s="180">
        <v>244</v>
      </c>
      <c r="E7" s="180">
        <v>7</v>
      </c>
      <c r="F7" s="180">
        <v>25</v>
      </c>
      <c r="G7" s="183">
        <f t="shared" si="0"/>
        <v>24.163265306122451</v>
      </c>
      <c r="H7" s="184">
        <f t="shared" si="1"/>
        <v>1225</v>
      </c>
      <c r="I7" s="31"/>
      <c r="J7" s="33"/>
      <c r="K7" s="33"/>
      <c r="L7" s="32"/>
      <c r="M7" s="32"/>
    </row>
    <row r="8" spans="1:26" customFormat="1" ht="14.5">
      <c r="A8" s="182">
        <v>2022</v>
      </c>
      <c r="B8" s="180">
        <v>1170</v>
      </c>
      <c r="C8" s="180">
        <v>48</v>
      </c>
      <c r="D8" s="180">
        <v>312</v>
      </c>
      <c r="E8" s="180">
        <v>22</v>
      </c>
      <c r="F8" s="180">
        <v>42</v>
      </c>
      <c r="G8" s="183">
        <f t="shared" si="0"/>
        <v>26.599749058971138</v>
      </c>
      <c r="H8" s="184">
        <f t="shared" si="1"/>
        <v>1594</v>
      </c>
      <c r="I8" s="31"/>
      <c r="J8" s="33"/>
      <c r="K8" s="33"/>
      <c r="L8" s="32"/>
      <c r="M8" s="32"/>
    </row>
    <row r="9" spans="1:26" customFormat="1" ht="14.5">
      <c r="A9" s="182">
        <v>2023</v>
      </c>
      <c r="B9" s="180">
        <v>1264</v>
      </c>
      <c r="C9" s="180">
        <v>65</v>
      </c>
      <c r="D9" s="180">
        <v>295</v>
      </c>
      <c r="E9" s="180">
        <v>41</v>
      </c>
      <c r="F9" s="180">
        <v>29</v>
      </c>
      <c r="G9" s="183">
        <f t="shared" si="0"/>
        <v>25.38370720188902</v>
      </c>
      <c r="H9" s="184">
        <f t="shared" si="1"/>
        <v>1694</v>
      </c>
      <c r="I9" s="31"/>
      <c r="J9" s="33"/>
      <c r="K9" s="33"/>
      <c r="L9" s="32"/>
      <c r="M9" s="32"/>
    </row>
    <row r="10" spans="1:26" customFormat="1" ht="14.5">
      <c r="A10" s="185"/>
      <c r="B10" s="154"/>
      <c r="C10" s="185"/>
      <c r="D10" s="186"/>
      <c r="E10" s="186"/>
      <c r="F10" s="186"/>
      <c r="G10" s="186"/>
      <c r="H10" s="186"/>
      <c r="I10" s="31"/>
      <c r="J10" s="35"/>
      <c r="K10" s="34"/>
    </row>
    <row r="11" spans="1:26">
      <c r="A11" s="187"/>
      <c r="B11" s="187"/>
      <c r="C11" s="187"/>
      <c r="D11" s="188"/>
      <c r="E11" s="188"/>
      <c r="F11" s="188"/>
      <c r="G11" s="188"/>
      <c r="H11" s="188"/>
      <c r="I11" s="37"/>
      <c r="J11" s="38"/>
      <c r="K11" s="36"/>
      <c r="L11" s="39"/>
    </row>
    <row r="12" spans="1:26">
      <c r="A12" s="152" t="s">
        <v>158</v>
      </c>
      <c r="I12"/>
      <c r="J12" s="36"/>
      <c r="K12" s="36"/>
    </row>
    <row r="13" spans="1:26" ht="92">
      <c r="A13" s="176"/>
      <c r="B13" s="177" t="s">
        <v>19</v>
      </c>
      <c r="C13" s="177" t="s">
        <v>20</v>
      </c>
      <c r="D13" s="177" t="s">
        <v>21</v>
      </c>
      <c r="E13" s="177" t="s">
        <v>22</v>
      </c>
      <c r="F13" s="177" t="s">
        <v>23</v>
      </c>
      <c r="G13" s="178" t="s">
        <v>26</v>
      </c>
      <c r="H13" s="178" t="s">
        <v>24</v>
      </c>
      <c r="I13"/>
      <c r="J13" s="36"/>
      <c r="K13" t="s">
        <v>252</v>
      </c>
    </row>
    <row r="14" spans="1:26">
      <c r="A14" s="179"/>
      <c r="B14" s="180"/>
      <c r="C14" s="180"/>
      <c r="D14" s="180"/>
      <c r="E14" s="180"/>
      <c r="F14" s="180"/>
      <c r="G14" s="181"/>
      <c r="H14" s="181"/>
      <c r="I14" s="31"/>
      <c r="J14" s="36"/>
      <c r="K14" s="36"/>
    </row>
    <row r="15" spans="1:26">
      <c r="A15" s="182">
        <v>2018</v>
      </c>
      <c r="B15" s="180">
        <v>888</v>
      </c>
      <c r="C15" s="180">
        <v>10</v>
      </c>
      <c r="D15" s="180">
        <v>72</v>
      </c>
      <c r="E15" s="180">
        <v>14</v>
      </c>
      <c r="F15" s="180">
        <v>22</v>
      </c>
      <c r="G15" s="183">
        <f>(C15+D15+E15+F15)/H15*100</f>
        <v>11.72962226640159</v>
      </c>
      <c r="H15" s="184">
        <f>SUM(B15:F15)</f>
        <v>1006</v>
      </c>
      <c r="I15" s="31"/>
      <c r="J15" s="36"/>
      <c r="K15" s="36"/>
    </row>
    <row r="16" spans="1:26">
      <c r="A16" s="182">
        <v>2019</v>
      </c>
      <c r="B16" s="180">
        <v>725</v>
      </c>
      <c r="C16" s="180">
        <v>7</v>
      </c>
      <c r="D16" s="180">
        <v>95</v>
      </c>
      <c r="E16" s="180">
        <v>8</v>
      </c>
      <c r="F16" s="180">
        <v>34</v>
      </c>
      <c r="G16" s="183">
        <f t="shared" ref="G16:G20" si="2">(C16+D16+E16+F16)/H16*100</f>
        <v>16.570771001150746</v>
      </c>
      <c r="H16" s="184">
        <f t="shared" ref="H16:H20" si="3">SUM(B16:F16)</f>
        <v>869</v>
      </c>
      <c r="I16" s="31"/>
      <c r="J16" s="36"/>
      <c r="K16" s="36"/>
    </row>
    <row r="17" spans="1:11">
      <c r="A17" s="182">
        <v>2020</v>
      </c>
      <c r="B17" s="180">
        <v>499</v>
      </c>
      <c r="C17" s="180">
        <v>14</v>
      </c>
      <c r="D17" s="180">
        <v>44</v>
      </c>
      <c r="E17" s="180">
        <v>11</v>
      </c>
      <c r="F17" s="180">
        <v>10</v>
      </c>
      <c r="G17" s="183">
        <f t="shared" si="2"/>
        <v>13.667820069204154</v>
      </c>
      <c r="H17" s="184">
        <f t="shared" si="3"/>
        <v>578</v>
      </c>
      <c r="I17" s="31"/>
      <c r="J17" s="36"/>
      <c r="K17" s="36"/>
    </row>
    <row r="18" spans="1:11">
      <c r="A18" s="182">
        <v>2021</v>
      </c>
      <c r="B18" s="180">
        <v>806</v>
      </c>
      <c r="C18" s="180">
        <v>21</v>
      </c>
      <c r="D18" s="180">
        <v>75</v>
      </c>
      <c r="E18" s="180">
        <v>6</v>
      </c>
      <c r="F18" s="180">
        <v>15</v>
      </c>
      <c r="G18" s="183">
        <f t="shared" si="2"/>
        <v>12.676056338028168</v>
      </c>
      <c r="H18" s="184">
        <f t="shared" si="3"/>
        <v>923</v>
      </c>
      <c r="I18" s="31"/>
      <c r="J18" s="36"/>
      <c r="K18" s="36"/>
    </row>
    <row r="19" spans="1:11">
      <c r="A19" s="182">
        <v>2022</v>
      </c>
      <c r="B19" s="180">
        <v>1064</v>
      </c>
      <c r="C19" s="180">
        <v>44</v>
      </c>
      <c r="D19" s="180">
        <v>80</v>
      </c>
      <c r="E19" s="180">
        <v>13</v>
      </c>
      <c r="F19" s="180">
        <v>18</v>
      </c>
      <c r="G19" s="183">
        <f t="shared" si="2"/>
        <v>12.715340442986053</v>
      </c>
      <c r="H19" s="184">
        <f t="shared" si="3"/>
        <v>1219</v>
      </c>
      <c r="I19" s="31"/>
      <c r="J19" s="36"/>
      <c r="K19" s="36"/>
    </row>
    <row r="20" spans="1:11">
      <c r="A20" s="182">
        <v>2023</v>
      </c>
      <c r="B20" s="180">
        <v>1129</v>
      </c>
      <c r="C20" s="180">
        <v>47</v>
      </c>
      <c r="D20" s="180">
        <v>96</v>
      </c>
      <c r="E20" s="180">
        <v>27</v>
      </c>
      <c r="F20" s="180">
        <v>26</v>
      </c>
      <c r="G20" s="183">
        <f t="shared" si="2"/>
        <v>14.79245283018868</v>
      </c>
      <c r="H20" s="184">
        <f t="shared" si="3"/>
        <v>1325</v>
      </c>
      <c r="I20" s="31"/>
      <c r="J20" s="36"/>
      <c r="K20" s="36"/>
    </row>
    <row r="21" spans="1:11">
      <c r="A21" s="185"/>
      <c r="B21" s="154"/>
      <c r="C21" s="185"/>
      <c r="D21" s="186"/>
      <c r="E21" s="186"/>
      <c r="F21" s="186"/>
      <c r="G21" s="186"/>
      <c r="H21" s="186"/>
      <c r="I21" s="31"/>
      <c r="J21" s="36"/>
      <c r="K21" s="36"/>
    </row>
    <row r="22" spans="1:11">
      <c r="A22" s="187"/>
      <c r="B22" s="187"/>
      <c r="C22" s="187"/>
      <c r="D22" s="188"/>
      <c r="E22" s="188"/>
      <c r="F22" s="188"/>
      <c r="G22" s="188"/>
      <c r="H22" s="188"/>
      <c r="I22" s="37"/>
      <c r="J22" s="36"/>
      <c r="K22" s="36"/>
    </row>
    <row r="23" spans="1:11">
      <c r="A23" s="189"/>
      <c r="B23" s="187"/>
      <c r="C23" s="187"/>
      <c r="D23" s="188"/>
      <c r="E23" s="188"/>
      <c r="G23" s="188"/>
      <c r="H23" s="188"/>
      <c r="I23" s="37"/>
      <c r="J23" s="36"/>
      <c r="K23" s="36"/>
    </row>
    <row r="24" spans="1:11">
      <c r="A24" s="187"/>
      <c r="B24" s="187"/>
      <c r="C24" s="187"/>
      <c r="D24" s="188"/>
      <c r="E24" s="188"/>
      <c r="F24" s="188"/>
      <c r="G24" s="188"/>
      <c r="H24" s="188"/>
      <c r="I24" s="37"/>
      <c r="J24" s="36"/>
      <c r="K24" s="36"/>
    </row>
    <row r="25" spans="1:11">
      <c r="A25" s="187"/>
      <c r="B25" s="187"/>
      <c r="C25" s="187"/>
      <c r="D25" s="188"/>
      <c r="E25" s="188"/>
      <c r="F25" s="188"/>
      <c r="G25" s="188"/>
      <c r="H25" s="188"/>
      <c r="I25" s="37"/>
      <c r="J25" s="36"/>
      <c r="K25" s="36"/>
    </row>
    <row r="26" spans="1:11">
      <c r="A26" s="187"/>
      <c r="B26" s="187"/>
      <c r="C26" s="187"/>
      <c r="D26" s="188"/>
      <c r="E26" s="188"/>
      <c r="F26" s="188"/>
      <c r="G26" s="188"/>
      <c r="H26" s="188"/>
      <c r="I26" s="37"/>
      <c r="J26" s="36"/>
      <c r="K26" s="36"/>
    </row>
    <row r="27" spans="1:11">
      <c r="A27" s="187"/>
      <c r="B27" s="187"/>
      <c r="C27" s="187"/>
      <c r="D27" s="188"/>
      <c r="E27" s="188"/>
      <c r="F27" s="188"/>
      <c r="G27" s="188"/>
      <c r="H27" s="188"/>
      <c r="I27" s="37"/>
      <c r="J27" s="36"/>
      <c r="K27" s="36"/>
    </row>
    <row r="28" spans="1:11">
      <c r="A28" s="187"/>
      <c r="B28" s="187"/>
      <c r="C28" s="187"/>
      <c r="D28" s="188"/>
      <c r="E28" s="188"/>
      <c r="F28" s="188"/>
      <c r="G28" s="188"/>
      <c r="H28" s="188"/>
      <c r="I28" s="37"/>
      <c r="J28" s="36"/>
      <c r="K28" s="36"/>
    </row>
    <row r="29" spans="1:11">
      <c r="A29" s="187"/>
      <c r="B29" s="187"/>
      <c r="C29" s="187"/>
      <c r="D29" s="188"/>
      <c r="E29" s="188"/>
      <c r="F29" s="188"/>
      <c r="G29" s="188"/>
      <c r="H29" s="188"/>
      <c r="I29" s="37"/>
      <c r="J29" s="36"/>
      <c r="K29" s="36"/>
    </row>
    <row r="30" spans="1:11">
      <c r="A30" s="187"/>
      <c r="B30" s="187"/>
      <c r="C30" s="187"/>
      <c r="D30" s="188"/>
      <c r="E30" s="188"/>
      <c r="F30" s="188"/>
      <c r="G30" s="188"/>
      <c r="H30" s="188"/>
      <c r="I30" s="37"/>
      <c r="J30" s="36"/>
      <c r="K30" s="36"/>
    </row>
    <row r="31" spans="1:11">
      <c r="A31" s="187"/>
      <c r="B31" s="187"/>
      <c r="C31" s="187"/>
      <c r="D31" s="188"/>
      <c r="E31" s="188"/>
      <c r="F31" s="188"/>
      <c r="G31" s="188"/>
      <c r="H31" s="188"/>
      <c r="I31" s="37"/>
      <c r="J31" s="36"/>
      <c r="K31" s="36"/>
    </row>
    <row r="32" spans="1:11">
      <c r="A32" s="187"/>
      <c r="B32" s="187"/>
      <c r="C32" s="187"/>
      <c r="D32" s="188"/>
      <c r="E32" s="188"/>
      <c r="F32" s="188"/>
      <c r="G32" s="188"/>
      <c r="H32" s="188"/>
      <c r="I32" s="37"/>
      <c r="J32" s="36"/>
      <c r="K32" s="36"/>
    </row>
    <row r="33" spans="1:11">
      <c r="A33" s="187"/>
      <c r="B33" s="187"/>
      <c r="C33" s="187"/>
      <c r="D33" s="188"/>
      <c r="E33" s="188"/>
      <c r="F33" s="188"/>
      <c r="G33" s="188"/>
      <c r="H33" s="188"/>
      <c r="I33" s="37"/>
      <c r="J33" s="36"/>
      <c r="K33" s="36"/>
    </row>
    <row r="34" spans="1:11">
      <c r="A34" s="187"/>
      <c r="B34" s="187"/>
      <c r="C34" s="187"/>
      <c r="D34" s="188"/>
      <c r="E34" s="188"/>
      <c r="F34" s="188"/>
      <c r="G34" s="188"/>
      <c r="H34" s="188"/>
      <c r="I34" s="37"/>
      <c r="J34" s="36"/>
      <c r="K34" s="36"/>
    </row>
    <row r="35" spans="1:11">
      <c r="A35" s="187"/>
      <c r="B35" s="187"/>
      <c r="C35" s="187"/>
      <c r="D35" s="188"/>
      <c r="E35" s="188"/>
      <c r="F35" s="188"/>
      <c r="G35" s="188"/>
      <c r="H35" s="188"/>
      <c r="I35" s="37"/>
      <c r="J35" s="36"/>
      <c r="K35" s="36"/>
    </row>
    <row r="36" spans="1:11">
      <c r="A36" s="187"/>
      <c r="B36" s="187"/>
      <c r="C36" s="187"/>
      <c r="D36" s="188"/>
      <c r="E36" s="188"/>
      <c r="F36" s="188"/>
      <c r="G36" s="188"/>
      <c r="H36" s="188"/>
      <c r="I36" s="37"/>
      <c r="J36" s="36"/>
      <c r="K36" s="36"/>
    </row>
    <row r="37" spans="1:11">
      <c r="A37" s="187"/>
      <c r="B37" s="187"/>
      <c r="C37" s="187"/>
      <c r="D37" s="188"/>
      <c r="E37" s="188"/>
      <c r="F37" s="188"/>
      <c r="G37" s="188"/>
      <c r="H37" s="188"/>
      <c r="I37" s="37"/>
      <c r="J37" s="36"/>
      <c r="K37" s="36"/>
    </row>
    <row r="38" spans="1:11">
      <c r="A38" s="187"/>
      <c r="B38" s="187"/>
      <c r="C38" s="187"/>
      <c r="D38" s="188"/>
      <c r="E38" s="188"/>
      <c r="F38" s="188"/>
      <c r="G38" s="188"/>
      <c r="H38" s="188"/>
      <c r="I38" s="37"/>
      <c r="J38" s="36"/>
      <c r="K38" s="36"/>
    </row>
    <row r="39" spans="1:11">
      <c r="A39" s="190"/>
      <c r="B39" s="190"/>
      <c r="C39" s="190"/>
      <c r="D39" s="191"/>
      <c r="E39" s="191"/>
      <c r="F39" s="191"/>
      <c r="G39" s="188"/>
      <c r="H39" s="188"/>
      <c r="I39" s="37"/>
      <c r="J39" s="36"/>
      <c r="K39" s="36"/>
    </row>
    <row r="40" spans="1:11">
      <c r="A40" s="190"/>
      <c r="B40" s="190"/>
      <c r="C40" s="190"/>
      <c r="D40" s="191"/>
      <c r="E40" s="191"/>
      <c r="F40" s="191"/>
      <c r="G40" s="188"/>
      <c r="H40" s="188"/>
      <c r="I40" s="37"/>
      <c r="J40" s="36"/>
      <c r="K40" s="36"/>
    </row>
    <row r="41" spans="1:11">
      <c r="A41" s="190"/>
      <c r="B41" s="190"/>
      <c r="C41" s="190"/>
      <c r="D41" s="191"/>
      <c r="E41" s="191"/>
      <c r="F41" s="191"/>
      <c r="G41" s="188"/>
      <c r="H41" s="188"/>
      <c r="I41" s="37"/>
      <c r="J41" s="36"/>
      <c r="K41" s="36"/>
    </row>
    <row r="42" spans="1:11">
      <c r="A42" s="190"/>
      <c r="B42" s="190"/>
      <c r="C42" s="190"/>
      <c r="D42" s="191"/>
      <c r="E42" s="191"/>
      <c r="F42" s="191"/>
      <c r="G42" s="188"/>
      <c r="H42" s="188"/>
      <c r="I42" s="37"/>
      <c r="J42" s="36"/>
      <c r="K42" s="36"/>
    </row>
    <row r="43" spans="1:11">
      <c r="A43" s="190"/>
      <c r="B43" s="190"/>
      <c r="C43" s="190"/>
      <c r="D43" s="191"/>
      <c r="E43" s="191"/>
      <c r="F43" s="191"/>
      <c r="G43" s="188"/>
      <c r="H43" s="188"/>
      <c r="I43" s="37"/>
      <c r="J43" s="36"/>
      <c r="K43" s="36"/>
    </row>
    <row r="44" spans="1:11">
      <c r="A44" s="190"/>
      <c r="B44" s="190"/>
      <c r="C44" s="190"/>
      <c r="D44" s="191"/>
      <c r="E44" s="191"/>
      <c r="F44" s="191"/>
      <c r="G44" s="188"/>
      <c r="H44" s="188"/>
      <c r="I44" s="37"/>
      <c r="J44" s="36"/>
      <c r="K44" s="36"/>
    </row>
    <row r="45" spans="1:11">
      <c r="A45" s="190"/>
      <c r="B45" s="190"/>
      <c r="C45" s="190"/>
      <c r="D45" s="191"/>
      <c r="E45" s="191"/>
      <c r="F45" s="191"/>
      <c r="G45" s="188"/>
      <c r="H45" s="188"/>
      <c r="I45" s="37"/>
      <c r="J45" s="36"/>
      <c r="K45" s="36"/>
    </row>
    <row r="46" spans="1:11">
      <c r="A46" s="190"/>
      <c r="B46" s="190"/>
      <c r="C46" s="190"/>
      <c r="D46" s="191"/>
      <c r="E46" s="191"/>
      <c r="F46" s="191"/>
      <c r="G46" s="188"/>
      <c r="H46" s="188"/>
      <c r="I46" s="37"/>
      <c r="J46" s="36"/>
      <c r="K46" s="36"/>
    </row>
    <row r="47" spans="1:11">
      <c r="A47" s="190"/>
      <c r="B47" s="190"/>
      <c r="C47" s="190"/>
      <c r="D47" s="191"/>
      <c r="E47" s="191"/>
      <c r="F47" s="191"/>
      <c r="G47" s="188"/>
      <c r="H47" s="188"/>
      <c r="I47" s="37"/>
      <c r="J47" s="36"/>
      <c r="K47" s="36"/>
    </row>
    <row r="48" spans="1:11">
      <c r="A48" s="192"/>
      <c r="B48" s="192"/>
      <c r="C48" s="192"/>
      <c r="D48" s="148"/>
      <c r="E48" s="148"/>
      <c r="F48" s="148"/>
      <c r="G48" s="188"/>
      <c r="H48" s="188"/>
      <c r="I48" s="37"/>
      <c r="J48" s="36"/>
      <c r="K48" s="36"/>
    </row>
    <row r="49" spans="1:11">
      <c r="A49" s="192"/>
      <c r="B49" s="192"/>
      <c r="C49" s="192"/>
      <c r="D49" s="148"/>
      <c r="E49" s="148"/>
      <c r="F49" s="148"/>
      <c r="G49" s="188"/>
      <c r="H49" s="188"/>
      <c r="I49" s="37"/>
      <c r="J49" s="36"/>
      <c r="K49" s="36"/>
    </row>
    <row r="50" spans="1:11">
      <c r="A50" s="192"/>
      <c r="B50" s="192"/>
      <c r="C50" s="192"/>
      <c r="D50" s="148"/>
      <c r="E50" s="148"/>
      <c r="F50" s="148"/>
      <c r="G50" s="188"/>
      <c r="H50" s="188"/>
      <c r="I50" s="37"/>
      <c r="J50" s="36"/>
      <c r="K50" s="36"/>
    </row>
    <row r="51" spans="1:11">
      <c r="A51" s="192"/>
      <c r="B51" s="192"/>
      <c r="C51" s="192"/>
      <c r="D51" s="148"/>
      <c r="E51" s="148"/>
      <c r="F51" s="148"/>
      <c r="G51" s="188"/>
      <c r="H51" s="188"/>
      <c r="I51" s="37"/>
      <c r="J51" s="36"/>
      <c r="K51" s="36"/>
    </row>
    <row r="52" spans="1:11">
      <c r="A52" s="192"/>
      <c r="B52" s="192"/>
      <c r="C52" s="192"/>
      <c r="D52" s="148"/>
      <c r="E52" s="148"/>
      <c r="F52" s="148"/>
      <c r="G52" s="188"/>
      <c r="H52" s="188"/>
      <c r="I52" s="37"/>
      <c r="J52" s="36"/>
      <c r="K52" s="36"/>
    </row>
    <row r="53" spans="1:11">
      <c r="A53" s="192"/>
      <c r="B53" s="192"/>
      <c r="C53" s="192"/>
      <c r="D53" s="148"/>
      <c r="E53" s="148"/>
      <c r="F53" s="148"/>
      <c r="G53" s="188"/>
      <c r="H53" s="188"/>
      <c r="I53" s="37"/>
      <c r="J53" s="36"/>
      <c r="K53" s="36"/>
    </row>
    <row r="54" spans="1:11">
      <c r="A54" s="192"/>
      <c r="B54" s="192"/>
      <c r="C54" s="192"/>
      <c r="D54" s="148"/>
      <c r="E54" s="148"/>
      <c r="F54" s="148"/>
      <c r="G54" s="188"/>
      <c r="H54" s="188"/>
      <c r="I54" s="37"/>
      <c r="J54" s="36"/>
      <c r="K54" s="36"/>
    </row>
    <row r="55" spans="1:11">
      <c r="A55" s="192"/>
      <c r="B55" s="192"/>
      <c r="C55" s="192"/>
      <c r="D55" s="148"/>
      <c r="E55" s="148"/>
      <c r="F55" s="148"/>
      <c r="G55" s="188"/>
      <c r="H55" s="188"/>
      <c r="I55" s="37"/>
      <c r="J55" s="36"/>
      <c r="K55" s="36"/>
    </row>
    <row r="56" spans="1:11">
      <c r="A56" s="192"/>
      <c r="B56" s="192"/>
      <c r="C56" s="192"/>
      <c r="D56" s="148"/>
      <c r="E56" s="148"/>
      <c r="F56" s="148"/>
      <c r="G56" s="188"/>
      <c r="H56" s="188"/>
      <c r="I56" s="37"/>
      <c r="J56" s="36"/>
      <c r="K56" s="36"/>
    </row>
    <row r="57" spans="1:11">
      <c r="A57" s="192"/>
      <c r="B57" s="192"/>
      <c r="C57" s="192"/>
      <c r="D57" s="148"/>
      <c r="E57" s="148"/>
      <c r="F57" s="148"/>
      <c r="G57" s="188"/>
      <c r="H57" s="188"/>
      <c r="I57" s="37"/>
      <c r="J57" s="36"/>
      <c r="K57" s="36"/>
    </row>
    <row r="58" spans="1:11">
      <c r="A58" s="192"/>
      <c r="B58" s="192"/>
      <c r="C58" s="192"/>
      <c r="D58" s="148"/>
      <c r="E58" s="148"/>
      <c r="F58" s="148"/>
      <c r="G58" s="188"/>
      <c r="H58" s="188"/>
      <c r="I58" s="37"/>
      <c r="J58" s="36"/>
      <c r="K58" s="36"/>
    </row>
    <row r="59" spans="1:11">
      <c r="A59" s="192"/>
      <c r="B59" s="192"/>
      <c r="C59" s="192"/>
      <c r="D59" s="148"/>
      <c r="E59" s="148"/>
      <c r="F59" s="148"/>
      <c r="G59" s="188"/>
      <c r="H59" s="188"/>
      <c r="I59" s="37"/>
      <c r="J59" s="36"/>
      <c r="K59" s="36"/>
    </row>
    <row r="60" spans="1:11">
      <c r="A60" s="192"/>
      <c r="B60" s="192"/>
      <c r="C60" s="192"/>
      <c r="D60" s="148"/>
      <c r="E60" s="148"/>
      <c r="F60" s="148"/>
      <c r="G60" s="188"/>
      <c r="H60" s="188"/>
      <c r="I60" s="37"/>
      <c r="J60" s="36"/>
      <c r="K60" s="36"/>
    </row>
    <row r="61" spans="1:11">
      <c r="A61" s="192"/>
      <c r="B61" s="192"/>
      <c r="C61" s="192"/>
      <c r="D61" s="148"/>
      <c r="E61" s="148"/>
      <c r="F61" s="148"/>
      <c r="G61" s="188"/>
      <c r="H61" s="188"/>
      <c r="I61" s="37"/>
      <c r="J61" s="36"/>
      <c r="K61" s="36"/>
    </row>
    <row r="62" spans="1:11">
      <c r="A62" s="192"/>
      <c r="B62" s="192"/>
      <c r="C62" s="192"/>
      <c r="D62" s="148"/>
      <c r="E62" s="148"/>
      <c r="F62" s="148"/>
      <c r="G62" s="188"/>
      <c r="H62" s="188"/>
      <c r="I62" s="37"/>
      <c r="J62" s="36"/>
      <c r="K62" s="36"/>
    </row>
    <row r="63" spans="1:11">
      <c r="A63" s="192"/>
      <c r="B63" s="192"/>
      <c r="C63" s="192"/>
      <c r="D63" s="148"/>
      <c r="E63" s="148"/>
      <c r="F63" s="148"/>
      <c r="G63" s="188"/>
      <c r="H63" s="188"/>
      <c r="I63" s="37"/>
      <c r="J63" s="36"/>
      <c r="K63" s="36"/>
    </row>
    <row r="64" spans="1:11">
      <c r="A64" s="192"/>
      <c r="B64" s="192"/>
      <c r="C64" s="192"/>
      <c r="D64" s="148"/>
      <c r="E64" s="148"/>
      <c r="F64" s="148"/>
      <c r="G64" s="188"/>
      <c r="H64" s="188"/>
      <c r="I64" s="37"/>
      <c r="J64" s="36"/>
      <c r="K64" s="36"/>
    </row>
    <row r="65" spans="1:11">
      <c r="A65" s="192"/>
      <c r="B65" s="192"/>
      <c r="C65" s="192"/>
      <c r="D65" s="148"/>
      <c r="E65" s="148"/>
      <c r="F65" s="148"/>
      <c r="G65" s="188"/>
      <c r="H65" s="188"/>
      <c r="I65" s="37"/>
      <c r="J65" s="36"/>
      <c r="K65" s="36"/>
    </row>
    <row r="66" spans="1:11">
      <c r="A66" s="192"/>
      <c r="B66" s="192"/>
      <c r="C66" s="192"/>
      <c r="D66" s="148"/>
      <c r="E66" s="148"/>
      <c r="F66" s="148"/>
      <c r="G66" s="188"/>
      <c r="H66" s="188"/>
      <c r="I66" s="37"/>
      <c r="J66" s="36"/>
      <c r="K66" s="36"/>
    </row>
    <row r="67" spans="1:11">
      <c r="A67" s="192"/>
      <c r="B67" s="192"/>
      <c r="C67" s="192"/>
      <c r="D67" s="148"/>
      <c r="E67" s="148"/>
      <c r="F67" s="148"/>
      <c r="G67" s="188"/>
      <c r="H67" s="188"/>
      <c r="I67" s="37"/>
      <c r="J67" s="36"/>
      <c r="K67" s="36"/>
    </row>
    <row r="68" spans="1:11">
      <c r="A68" s="192"/>
      <c r="B68" s="192"/>
      <c r="C68" s="192"/>
      <c r="D68" s="148"/>
      <c r="E68" s="148"/>
      <c r="F68" s="148"/>
      <c r="G68" s="188"/>
      <c r="H68" s="188"/>
      <c r="I68" s="37"/>
      <c r="J68" s="36"/>
      <c r="K68" s="36"/>
    </row>
    <row r="69" spans="1:11">
      <c r="A69" s="192"/>
      <c r="B69" s="192"/>
      <c r="C69" s="192"/>
      <c r="D69" s="148"/>
      <c r="E69" s="148"/>
      <c r="F69" s="148"/>
      <c r="G69" s="188"/>
      <c r="H69" s="188"/>
      <c r="I69" s="37"/>
      <c r="J69" s="36"/>
      <c r="K69" s="36"/>
    </row>
    <row r="70" spans="1:11">
      <c r="A70" s="192"/>
      <c r="B70" s="192"/>
      <c r="C70" s="192"/>
      <c r="D70" s="148"/>
      <c r="E70" s="148"/>
      <c r="F70" s="148"/>
      <c r="G70" s="188"/>
      <c r="H70" s="188"/>
      <c r="I70" s="37"/>
      <c r="J70" s="36"/>
      <c r="K70" s="36"/>
    </row>
    <row r="71" spans="1:11">
      <c r="A71" s="192"/>
      <c r="B71" s="192"/>
      <c r="C71" s="192"/>
      <c r="D71" s="148"/>
      <c r="E71" s="148"/>
      <c r="F71" s="148"/>
      <c r="G71" s="188"/>
      <c r="H71" s="188"/>
      <c r="I71" s="37"/>
      <c r="J71" s="36"/>
      <c r="K71" s="36"/>
    </row>
    <row r="72" spans="1:11">
      <c r="A72" s="192"/>
      <c r="B72" s="192"/>
      <c r="C72" s="192"/>
      <c r="D72" s="148"/>
      <c r="E72" s="148"/>
      <c r="F72" s="148"/>
      <c r="G72" s="188"/>
      <c r="H72" s="188"/>
      <c r="I72" s="37"/>
      <c r="J72" s="36"/>
      <c r="K72" s="36"/>
    </row>
    <row r="73" spans="1:11">
      <c r="A73" s="192"/>
      <c r="B73" s="192"/>
      <c r="C73" s="192"/>
      <c r="D73" s="148"/>
      <c r="E73" s="148"/>
      <c r="F73" s="148"/>
      <c r="G73" s="188"/>
      <c r="H73" s="188"/>
      <c r="I73" s="37"/>
      <c r="J73" s="36"/>
      <c r="K73" s="36"/>
    </row>
    <row r="74" spans="1:11">
      <c r="A74" s="192"/>
      <c r="B74" s="192"/>
      <c r="C74" s="192"/>
      <c r="D74" s="148"/>
      <c r="E74" s="148"/>
      <c r="F74" s="148"/>
      <c r="G74" s="188"/>
      <c r="H74" s="188"/>
      <c r="I74" s="37"/>
      <c r="J74" s="36"/>
      <c r="K74" s="36"/>
    </row>
    <row r="75" spans="1:11">
      <c r="A75" s="192"/>
      <c r="B75" s="192"/>
      <c r="C75" s="192"/>
      <c r="D75" s="148"/>
      <c r="E75" s="148"/>
      <c r="F75" s="148"/>
      <c r="G75" s="188"/>
      <c r="H75" s="188"/>
      <c r="I75" s="37"/>
      <c r="J75" s="36"/>
      <c r="K75" s="36"/>
    </row>
    <row r="76" spans="1:11">
      <c r="A76" s="192"/>
      <c r="B76" s="192"/>
      <c r="C76" s="192"/>
      <c r="D76" s="148"/>
      <c r="E76" s="148"/>
      <c r="F76" s="148"/>
      <c r="G76" s="188"/>
      <c r="H76" s="188"/>
      <c r="I76" s="37"/>
      <c r="J76" s="36"/>
      <c r="K76" s="36"/>
    </row>
    <row r="77" spans="1:11">
      <c r="A77" s="192"/>
      <c r="B77" s="192"/>
      <c r="C77" s="192"/>
      <c r="D77" s="148"/>
      <c r="E77" s="148"/>
      <c r="F77" s="148"/>
      <c r="G77" s="188"/>
      <c r="H77" s="188"/>
      <c r="I77" s="37"/>
      <c r="J77" s="36"/>
      <c r="K77" s="36"/>
    </row>
    <row r="78" spans="1:11">
      <c r="A78" s="192"/>
      <c r="B78" s="192"/>
      <c r="C78" s="192"/>
      <c r="D78" s="148"/>
      <c r="E78" s="148"/>
      <c r="F78" s="148"/>
      <c r="G78" s="188"/>
      <c r="H78" s="188"/>
      <c r="I78" s="37"/>
      <c r="J78" s="36"/>
      <c r="K78" s="36"/>
    </row>
    <row r="79" spans="1:11">
      <c r="A79" s="192"/>
      <c r="B79" s="192"/>
      <c r="C79" s="192"/>
      <c r="D79" s="148"/>
      <c r="E79" s="148"/>
      <c r="F79" s="148"/>
      <c r="G79" s="188"/>
      <c r="H79" s="188"/>
      <c r="I79" s="37"/>
      <c r="J79" s="36"/>
      <c r="K79" s="36"/>
    </row>
    <row r="80" spans="1:11">
      <c r="A80" s="192"/>
      <c r="B80" s="192"/>
      <c r="C80" s="192"/>
      <c r="D80" s="148"/>
      <c r="E80" s="148"/>
      <c r="F80" s="148"/>
      <c r="G80" s="188"/>
      <c r="H80" s="188"/>
      <c r="I80" s="37"/>
      <c r="J80" s="36"/>
      <c r="K80" s="36"/>
    </row>
    <row r="81" spans="1:11">
      <c r="A81" s="192"/>
      <c r="B81" s="192"/>
      <c r="C81" s="192"/>
      <c r="D81" s="148"/>
      <c r="E81" s="148"/>
      <c r="F81" s="148"/>
      <c r="G81" s="188"/>
      <c r="H81" s="188"/>
      <c r="I81" s="37"/>
      <c r="J81" s="36"/>
      <c r="K81" s="36"/>
    </row>
    <row r="82" spans="1:11">
      <c r="A82" s="192"/>
      <c r="B82" s="192"/>
      <c r="C82" s="192"/>
      <c r="D82" s="148"/>
      <c r="E82" s="148"/>
      <c r="F82" s="148"/>
      <c r="G82" s="188"/>
      <c r="H82" s="188"/>
      <c r="I82" s="37"/>
      <c r="J82" s="36"/>
      <c r="K82" s="36"/>
    </row>
    <row r="83" spans="1:11">
      <c r="A83" s="192"/>
      <c r="B83" s="192"/>
      <c r="C83" s="192"/>
      <c r="D83" s="148"/>
      <c r="E83" s="148"/>
      <c r="F83" s="148"/>
      <c r="G83" s="188"/>
      <c r="H83" s="188"/>
      <c r="I83" s="37"/>
      <c r="J83" s="36"/>
      <c r="K83" s="36"/>
    </row>
    <row r="84" spans="1:11">
      <c r="A84" s="192"/>
      <c r="B84" s="192"/>
      <c r="C84" s="192"/>
      <c r="D84" s="148"/>
      <c r="E84" s="148"/>
      <c r="F84" s="148"/>
      <c r="G84" s="188"/>
      <c r="H84" s="188"/>
      <c r="I84" s="37"/>
      <c r="J84" s="36"/>
      <c r="K84" s="36"/>
    </row>
    <row r="85" spans="1:11">
      <c r="A85" s="192"/>
      <c r="B85" s="192"/>
      <c r="C85" s="192"/>
      <c r="D85" s="148"/>
      <c r="E85" s="148"/>
      <c r="F85" s="148"/>
      <c r="G85" s="188"/>
      <c r="H85" s="188"/>
      <c r="I85" s="37"/>
      <c r="J85" s="36"/>
      <c r="K85" s="36"/>
    </row>
    <row r="86" spans="1:11">
      <c r="A86" s="192"/>
      <c r="B86" s="192"/>
      <c r="C86" s="192"/>
      <c r="D86" s="148"/>
      <c r="E86" s="148"/>
      <c r="F86" s="148"/>
      <c r="G86" s="188"/>
      <c r="H86" s="188"/>
      <c r="I86" s="37"/>
      <c r="J86" s="36"/>
      <c r="K86" s="36"/>
    </row>
    <row r="87" spans="1:11">
      <c r="A87" s="192"/>
      <c r="B87" s="192"/>
      <c r="C87" s="192"/>
      <c r="D87" s="148"/>
      <c r="E87" s="148"/>
      <c r="F87" s="148"/>
      <c r="G87" s="188"/>
      <c r="H87" s="188"/>
      <c r="I87" s="37"/>
      <c r="J87" s="36"/>
      <c r="K87" s="36"/>
    </row>
    <row r="88" spans="1:11">
      <c r="A88" s="192"/>
      <c r="B88" s="192"/>
      <c r="C88" s="192"/>
      <c r="D88" s="148"/>
      <c r="E88" s="148"/>
      <c r="F88" s="148"/>
      <c r="G88" s="188"/>
      <c r="H88" s="188"/>
      <c r="I88" s="37"/>
      <c r="J88" s="36"/>
      <c r="K88" s="36"/>
    </row>
    <row r="89" spans="1:11">
      <c r="A89" s="192"/>
      <c r="B89" s="192"/>
      <c r="C89" s="192"/>
      <c r="D89" s="148"/>
      <c r="E89" s="148"/>
      <c r="F89" s="148"/>
      <c r="G89" s="188"/>
      <c r="H89" s="188"/>
      <c r="I89" s="37"/>
      <c r="J89" s="36"/>
      <c r="K89" s="36"/>
    </row>
    <row r="90" spans="1:11">
      <c r="A90" s="192"/>
      <c r="B90" s="192"/>
      <c r="C90" s="192"/>
      <c r="D90" s="148"/>
      <c r="E90" s="148"/>
      <c r="F90" s="148"/>
      <c r="G90" s="188"/>
      <c r="H90" s="188"/>
      <c r="I90" s="37"/>
      <c r="J90" s="36"/>
      <c r="K90" s="36"/>
    </row>
    <row r="91" spans="1:11">
      <c r="A91" s="192"/>
      <c r="B91" s="192"/>
      <c r="C91" s="192"/>
      <c r="D91" s="148"/>
      <c r="E91" s="148"/>
      <c r="F91" s="148"/>
      <c r="G91" s="188"/>
      <c r="H91" s="188"/>
      <c r="I91" s="37"/>
      <c r="J91" s="36"/>
      <c r="K91" s="36"/>
    </row>
    <row r="92" spans="1:11">
      <c r="A92" s="187"/>
      <c r="B92" s="187"/>
      <c r="C92" s="187"/>
      <c r="D92" s="188"/>
      <c r="E92" s="188"/>
      <c r="F92" s="188"/>
      <c r="G92" s="188"/>
      <c r="H92" s="188"/>
      <c r="I92" s="37"/>
      <c r="J92" s="36"/>
      <c r="K92" s="36"/>
    </row>
    <row r="93" spans="1:11">
      <c r="A93" s="190"/>
      <c r="B93" s="190"/>
      <c r="C93" s="190"/>
      <c r="D93" s="191"/>
      <c r="E93" s="191"/>
      <c r="F93" s="191"/>
      <c r="G93" s="188"/>
      <c r="H93" s="188"/>
      <c r="I93" s="37"/>
      <c r="J93" s="36"/>
      <c r="K93" s="36"/>
    </row>
    <row r="94" spans="1:11">
      <c r="A94" s="192"/>
      <c r="B94" s="192"/>
      <c r="C94" s="192"/>
      <c r="D94" s="148"/>
      <c r="E94" s="148"/>
      <c r="F94" s="148"/>
      <c r="G94" s="188"/>
      <c r="H94" s="188"/>
      <c r="I94" s="37"/>
      <c r="J94" s="36"/>
      <c r="K94" s="36"/>
    </row>
    <row r="95" spans="1:11">
      <c r="A95" s="192"/>
      <c r="B95" s="192"/>
      <c r="C95" s="192"/>
      <c r="D95" s="148"/>
      <c r="E95" s="148"/>
      <c r="F95" s="148"/>
      <c r="G95" s="188"/>
      <c r="H95" s="188"/>
      <c r="I95" s="37"/>
      <c r="J95" s="36"/>
      <c r="K95" s="36"/>
    </row>
    <row r="96" spans="1:11">
      <c r="A96" s="192"/>
      <c r="B96" s="192"/>
      <c r="C96" s="192"/>
      <c r="D96" s="148"/>
      <c r="E96" s="148"/>
      <c r="F96" s="148"/>
      <c r="G96" s="188"/>
      <c r="H96" s="188"/>
      <c r="I96" s="37"/>
      <c r="J96" s="36"/>
      <c r="K96" s="36"/>
    </row>
    <row r="97" spans="1:11">
      <c r="A97" s="192"/>
      <c r="B97" s="192"/>
      <c r="C97" s="192"/>
      <c r="D97" s="148"/>
      <c r="E97" s="148"/>
      <c r="F97" s="148"/>
      <c r="G97" s="188"/>
      <c r="H97" s="188"/>
      <c r="I97" s="37"/>
      <c r="J97" s="36"/>
      <c r="K97" s="36"/>
    </row>
    <row r="98" spans="1:11">
      <c r="A98" s="192"/>
      <c r="B98" s="192"/>
      <c r="C98" s="192"/>
      <c r="D98" s="148"/>
      <c r="E98" s="148"/>
      <c r="F98" s="148"/>
      <c r="G98" s="188"/>
      <c r="H98" s="188"/>
      <c r="I98" s="37"/>
      <c r="J98" s="36"/>
      <c r="K98" s="36"/>
    </row>
    <row r="99" spans="1:11">
      <c r="A99" s="192"/>
      <c r="B99" s="192"/>
      <c r="C99" s="192"/>
      <c r="D99" s="148"/>
      <c r="E99" s="148"/>
      <c r="F99" s="148"/>
      <c r="G99" s="188"/>
      <c r="H99" s="188"/>
      <c r="I99" s="37"/>
      <c r="J99" s="36"/>
      <c r="K99" s="36"/>
    </row>
    <row r="100" spans="1:11">
      <c r="A100" s="192"/>
      <c r="B100" s="192"/>
      <c r="C100" s="192"/>
      <c r="D100" s="148"/>
      <c r="E100" s="148"/>
      <c r="F100" s="148"/>
      <c r="G100" s="188"/>
      <c r="H100" s="188"/>
      <c r="I100" s="37"/>
      <c r="J100" s="36"/>
      <c r="K100" s="36"/>
    </row>
    <row r="101" spans="1:11">
      <c r="A101" s="192"/>
      <c r="B101" s="192"/>
      <c r="C101" s="192"/>
      <c r="D101" s="148"/>
      <c r="E101" s="148"/>
      <c r="F101" s="148"/>
      <c r="G101" s="188"/>
      <c r="H101" s="188"/>
      <c r="I101" s="37"/>
      <c r="J101" s="36"/>
      <c r="K101" s="36"/>
    </row>
    <row r="102" spans="1:11">
      <c r="A102" s="192"/>
      <c r="B102" s="192"/>
      <c r="C102" s="192"/>
      <c r="D102" s="148"/>
      <c r="E102" s="148"/>
      <c r="F102" s="148"/>
      <c r="G102" s="188"/>
      <c r="H102" s="188"/>
      <c r="I102" s="37"/>
      <c r="J102" s="36"/>
      <c r="K102" s="36"/>
    </row>
    <row r="103" spans="1:11">
      <c r="A103" s="192"/>
      <c r="B103" s="192"/>
      <c r="C103" s="192"/>
      <c r="D103" s="148"/>
      <c r="E103" s="148"/>
      <c r="F103" s="148"/>
      <c r="G103" s="188"/>
      <c r="H103" s="188"/>
      <c r="I103" s="37"/>
      <c r="J103" s="36"/>
      <c r="K103" s="36"/>
    </row>
    <row r="104" spans="1:11">
      <c r="A104" s="192"/>
      <c r="B104" s="192"/>
      <c r="C104" s="192"/>
      <c r="D104" s="148"/>
      <c r="E104" s="148"/>
      <c r="F104" s="148"/>
      <c r="G104" s="188"/>
      <c r="H104" s="188"/>
      <c r="I104" s="37"/>
      <c r="J104" s="36"/>
      <c r="K104" s="36"/>
    </row>
    <row r="105" spans="1:11">
      <c r="A105" s="192"/>
      <c r="B105" s="192"/>
      <c r="C105" s="192"/>
      <c r="D105" s="148"/>
      <c r="E105" s="148"/>
      <c r="F105" s="148"/>
      <c r="G105" s="188"/>
      <c r="H105" s="188"/>
      <c r="I105" s="37"/>
      <c r="J105" s="36"/>
      <c r="K105" s="36"/>
    </row>
    <row r="106" spans="1:11">
      <c r="A106" s="192"/>
      <c r="B106" s="192"/>
      <c r="C106" s="192"/>
      <c r="D106" s="148"/>
      <c r="E106" s="148"/>
      <c r="F106" s="148"/>
      <c r="G106" s="188"/>
      <c r="H106" s="188"/>
      <c r="I106" s="37"/>
      <c r="J106" s="36"/>
      <c r="K106" s="36"/>
    </row>
    <row r="107" spans="1:11">
      <c r="A107" s="192"/>
      <c r="B107" s="192"/>
      <c r="C107" s="192"/>
      <c r="D107" s="148"/>
      <c r="E107" s="148"/>
      <c r="F107" s="148"/>
      <c r="G107" s="188"/>
      <c r="H107" s="188"/>
      <c r="I107" s="37"/>
      <c r="J107" s="36"/>
      <c r="K107" s="36"/>
    </row>
    <row r="108" spans="1:11">
      <c r="A108" s="192"/>
      <c r="B108" s="192"/>
      <c r="C108" s="192"/>
      <c r="D108" s="148"/>
      <c r="E108" s="148"/>
      <c r="F108" s="148"/>
      <c r="G108" s="188"/>
      <c r="H108" s="188"/>
      <c r="I108" s="37"/>
      <c r="J108" s="36"/>
      <c r="K108" s="36"/>
    </row>
    <row r="109" spans="1:11">
      <c r="A109" s="192"/>
      <c r="B109" s="192"/>
      <c r="C109" s="192"/>
      <c r="D109" s="148"/>
      <c r="E109" s="148"/>
      <c r="F109" s="148"/>
      <c r="G109" s="188"/>
      <c r="H109" s="188"/>
      <c r="I109" s="37"/>
      <c r="J109" s="36"/>
      <c r="K109" s="36"/>
    </row>
    <row r="110" spans="1:11">
      <c r="A110" s="192"/>
      <c r="B110" s="192"/>
      <c r="C110" s="192"/>
      <c r="D110" s="148"/>
      <c r="E110" s="148"/>
      <c r="F110" s="148"/>
      <c r="G110" s="188"/>
      <c r="H110" s="188"/>
      <c r="I110" s="37"/>
      <c r="J110" s="36"/>
      <c r="K110" s="36"/>
    </row>
    <row r="111" spans="1:11">
      <c r="A111" s="192"/>
      <c r="B111" s="192"/>
      <c r="C111" s="192"/>
      <c r="D111" s="148"/>
      <c r="E111" s="148"/>
      <c r="F111" s="148"/>
      <c r="G111" s="188"/>
      <c r="H111" s="188"/>
      <c r="I111" s="37"/>
      <c r="J111" s="36"/>
      <c r="K111" s="36"/>
    </row>
    <row r="112" spans="1:11">
      <c r="A112" s="192"/>
      <c r="B112" s="192"/>
      <c r="C112" s="192"/>
      <c r="D112" s="148"/>
      <c r="E112" s="148"/>
      <c r="F112" s="148"/>
      <c r="G112" s="188"/>
      <c r="H112" s="188"/>
      <c r="I112" s="37"/>
      <c r="J112" s="36"/>
      <c r="K112" s="36"/>
    </row>
    <row r="113" spans="1:11">
      <c r="A113" s="192"/>
      <c r="B113" s="192"/>
      <c r="C113" s="192"/>
      <c r="D113" s="148"/>
      <c r="E113" s="148"/>
      <c r="F113" s="148"/>
      <c r="G113" s="188"/>
      <c r="H113" s="188"/>
      <c r="I113" s="37"/>
      <c r="J113" s="36"/>
      <c r="K113" s="36"/>
    </row>
    <row r="114" spans="1:11">
      <c r="A114" s="192"/>
      <c r="B114" s="192"/>
      <c r="C114" s="192"/>
      <c r="D114" s="148"/>
      <c r="E114" s="148"/>
      <c r="F114" s="148"/>
      <c r="G114" s="188"/>
      <c r="H114" s="188"/>
      <c r="I114" s="37"/>
      <c r="J114" s="36"/>
      <c r="K114" s="36"/>
    </row>
    <row r="115" spans="1:11">
      <c r="A115" s="192"/>
      <c r="B115" s="192"/>
      <c r="C115" s="192"/>
      <c r="D115" s="148"/>
      <c r="E115" s="148"/>
      <c r="F115" s="148"/>
      <c r="G115" s="188"/>
      <c r="H115" s="188"/>
      <c r="I115" s="37"/>
      <c r="J115" s="36"/>
      <c r="K115" s="36"/>
    </row>
    <row r="116" spans="1:11">
      <c r="A116" s="192"/>
      <c r="B116" s="192"/>
      <c r="C116" s="192"/>
      <c r="D116" s="148"/>
      <c r="E116" s="148"/>
      <c r="F116" s="148"/>
      <c r="G116" s="188"/>
      <c r="H116" s="188"/>
      <c r="I116" s="37"/>
      <c r="J116" s="36"/>
      <c r="K116" s="36"/>
    </row>
    <row r="117" spans="1:11">
      <c r="A117" s="192"/>
      <c r="B117" s="192"/>
      <c r="C117" s="192"/>
      <c r="D117" s="148"/>
      <c r="E117" s="148"/>
      <c r="F117" s="148"/>
      <c r="G117" s="188"/>
      <c r="H117" s="188"/>
      <c r="I117" s="37"/>
      <c r="J117" s="36"/>
      <c r="K117" s="36"/>
    </row>
    <row r="118" spans="1:11">
      <c r="A118" s="192"/>
      <c r="B118" s="192"/>
      <c r="C118" s="192"/>
      <c r="D118" s="148"/>
      <c r="E118" s="148"/>
      <c r="F118" s="148"/>
      <c r="G118" s="188"/>
      <c r="H118" s="188"/>
      <c r="I118" s="37"/>
      <c r="J118" s="36"/>
      <c r="K118" s="36"/>
    </row>
    <row r="119" spans="1:11">
      <c r="A119" s="192"/>
      <c r="B119" s="192"/>
      <c r="C119" s="192"/>
      <c r="D119" s="148"/>
      <c r="E119" s="148"/>
      <c r="F119" s="148"/>
      <c r="G119" s="188"/>
      <c r="H119" s="188"/>
      <c r="I119" s="37"/>
      <c r="J119" s="36"/>
      <c r="K119" s="36"/>
    </row>
    <row r="120" spans="1:11">
      <c r="A120" s="192"/>
      <c r="B120" s="192"/>
      <c r="C120" s="192"/>
      <c r="D120" s="148"/>
      <c r="E120" s="148"/>
      <c r="F120" s="148"/>
      <c r="G120" s="188"/>
      <c r="H120" s="188"/>
      <c r="I120" s="37"/>
      <c r="J120" s="36"/>
      <c r="K120" s="36"/>
    </row>
    <row r="121" spans="1:11">
      <c r="A121" s="192"/>
      <c r="B121" s="192"/>
      <c r="C121" s="192"/>
      <c r="D121" s="148"/>
      <c r="E121" s="148"/>
      <c r="F121" s="148"/>
      <c r="G121" s="188"/>
      <c r="H121" s="188"/>
      <c r="I121" s="37"/>
      <c r="J121" s="36"/>
      <c r="K121" s="36"/>
    </row>
    <row r="122" spans="1:11">
      <c r="A122" s="192"/>
      <c r="B122" s="192"/>
      <c r="C122" s="192"/>
      <c r="D122" s="148"/>
      <c r="E122" s="148"/>
      <c r="F122" s="148"/>
      <c r="G122" s="188"/>
      <c r="H122" s="188"/>
      <c r="I122" s="37"/>
      <c r="J122" s="36"/>
      <c r="K122" s="36"/>
    </row>
    <row r="123" spans="1:11">
      <c r="A123" s="192"/>
      <c r="B123" s="192"/>
      <c r="C123" s="192"/>
      <c r="D123" s="148"/>
      <c r="E123" s="148"/>
      <c r="F123" s="148"/>
      <c r="G123" s="188"/>
      <c r="H123" s="188"/>
      <c r="I123" s="37"/>
      <c r="J123" s="36"/>
      <c r="K123" s="36"/>
    </row>
    <row r="124" spans="1:11">
      <c r="A124" s="192"/>
      <c r="B124" s="192"/>
      <c r="C124" s="192"/>
      <c r="D124" s="148"/>
      <c r="E124" s="148"/>
      <c r="F124" s="148"/>
      <c r="G124" s="188"/>
      <c r="H124" s="188"/>
      <c r="I124" s="37"/>
      <c r="J124" s="36"/>
      <c r="K124" s="36"/>
    </row>
    <row r="125" spans="1:11">
      <c r="A125" s="192"/>
      <c r="B125" s="192"/>
      <c r="C125" s="192"/>
      <c r="D125" s="148"/>
      <c r="E125" s="148"/>
      <c r="F125" s="148"/>
      <c r="G125" s="188"/>
      <c r="H125" s="188"/>
      <c r="I125" s="37"/>
      <c r="J125" s="36"/>
      <c r="K125" s="36"/>
    </row>
    <row r="126" spans="1:11">
      <c r="A126" s="192"/>
      <c r="B126" s="192"/>
      <c r="C126" s="192"/>
      <c r="D126" s="148"/>
      <c r="E126" s="148"/>
      <c r="F126" s="148"/>
      <c r="G126" s="188"/>
      <c r="H126" s="188"/>
      <c r="I126" s="37"/>
      <c r="J126" s="36"/>
      <c r="K126" s="36"/>
    </row>
    <row r="127" spans="1:11">
      <c r="A127" s="192"/>
      <c r="B127" s="192"/>
      <c r="C127" s="192"/>
      <c r="D127" s="148"/>
      <c r="E127" s="148"/>
      <c r="F127" s="148"/>
      <c r="G127" s="188"/>
      <c r="H127" s="188"/>
      <c r="I127" s="37"/>
      <c r="J127" s="36"/>
      <c r="K127" s="36"/>
    </row>
    <row r="128" spans="1:11">
      <c r="A128" s="192"/>
      <c r="B128" s="192"/>
      <c r="C128" s="192"/>
      <c r="D128" s="148"/>
      <c r="E128" s="148"/>
      <c r="F128" s="148"/>
      <c r="G128" s="188"/>
      <c r="H128" s="188"/>
      <c r="I128" s="37"/>
      <c r="J128" s="36"/>
      <c r="K128" s="36"/>
    </row>
    <row r="129" spans="1:11">
      <c r="A129" s="192"/>
      <c r="B129" s="192"/>
      <c r="C129" s="192"/>
      <c r="D129" s="148"/>
      <c r="E129" s="148"/>
      <c r="F129" s="148"/>
      <c r="G129" s="188"/>
      <c r="H129" s="188"/>
      <c r="I129" s="37"/>
      <c r="J129" s="36"/>
      <c r="K129" s="36"/>
    </row>
    <row r="130" spans="1:11">
      <c r="A130" s="192"/>
      <c r="B130" s="192"/>
      <c r="C130" s="192"/>
      <c r="D130" s="148"/>
      <c r="E130" s="148"/>
      <c r="F130" s="148"/>
      <c r="G130" s="188"/>
      <c r="H130" s="188"/>
      <c r="I130" s="37"/>
      <c r="J130" s="36"/>
      <c r="K130" s="36"/>
    </row>
    <row r="131" spans="1:11">
      <c r="A131" s="192"/>
      <c r="B131" s="192"/>
      <c r="C131" s="192"/>
      <c r="D131" s="148"/>
      <c r="E131" s="148"/>
      <c r="F131" s="148"/>
      <c r="G131" s="188"/>
      <c r="H131" s="188"/>
      <c r="I131" s="37"/>
      <c r="J131" s="36"/>
      <c r="K131" s="36"/>
    </row>
    <row r="132" spans="1:11">
      <c r="A132" s="192"/>
      <c r="B132" s="192"/>
      <c r="C132" s="192"/>
      <c r="D132" s="148"/>
      <c r="E132" s="148"/>
      <c r="F132" s="148"/>
      <c r="G132" s="188"/>
      <c r="H132" s="188"/>
      <c r="I132" s="37"/>
      <c r="J132" s="36"/>
      <c r="K132" s="36"/>
    </row>
    <row r="133" spans="1:11">
      <c r="A133" s="192"/>
      <c r="B133" s="192"/>
      <c r="C133" s="192"/>
      <c r="D133" s="148"/>
      <c r="E133" s="148"/>
      <c r="F133" s="148"/>
      <c r="G133" s="188"/>
      <c r="H133" s="188"/>
      <c r="I133" s="37"/>
      <c r="J133" s="36"/>
      <c r="K133" s="36"/>
    </row>
    <row r="134" spans="1:11">
      <c r="A134" s="192"/>
      <c r="B134" s="192"/>
      <c r="C134" s="192"/>
      <c r="D134" s="148"/>
      <c r="E134" s="148"/>
      <c r="F134" s="148"/>
      <c r="G134" s="188"/>
      <c r="H134" s="188"/>
      <c r="I134" s="37"/>
      <c r="J134" s="36"/>
      <c r="K134" s="36"/>
    </row>
    <row r="135" spans="1:11">
      <c r="A135" s="192"/>
      <c r="B135" s="192"/>
      <c r="C135" s="192"/>
      <c r="D135" s="148"/>
      <c r="E135" s="148"/>
      <c r="F135" s="148"/>
      <c r="G135" s="188"/>
      <c r="H135" s="188"/>
      <c r="I135" s="37"/>
      <c r="J135" s="36"/>
      <c r="K135" s="36"/>
    </row>
    <row r="136" spans="1:11">
      <c r="A136" s="192"/>
      <c r="B136" s="192"/>
      <c r="C136" s="192"/>
      <c r="D136" s="148"/>
      <c r="E136" s="148"/>
      <c r="F136" s="148"/>
      <c r="G136" s="188"/>
      <c r="H136" s="188"/>
      <c r="I136" s="37"/>
      <c r="J136" s="36"/>
      <c r="K136" s="36"/>
    </row>
    <row r="137" spans="1:11">
      <c r="A137" s="192"/>
      <c r="B137" s="192"/>
      <c r="C137" s="192"/>
      <c r="D137" s="148"/>
      <c r="E137" s="148"/>
      <c r="F137" s="148"/>
      <c r="G137" s="188"/>
      <c r="H137" s="188"/>
      <c r="I137" s="37"/>
      <c r="J137" s="36"/>
      <c r="K137" s="36"/>
    </row>
    <row r="138" spans="1:11">
      <c r="A138" s="192"/>
      <c r="B138" s="192"/>
      <c r="C138" s="192"/>
      <c r="D138" s="148"/>
      <c r="E138" s="148"/>
      <c r="F138" s="148"/>
      <c r="G138" s="188"/>
      <c r="H138" s="188"/>
      <c r="I138" s="37"/>
      <c r="J138" s="36"/>
      <c r="K138" s="36"/>
    </row>
    <row r="139" spans="1:11">
      <c r="A139" s="192"/>
      <c r="B139" s="192"/>
      <c r="C139" s="192"/>
      <c r="D139" s="148"/>
      <c r="E139" s="148"/>
      <c r="F139" s="148"/>
      <c r="G139" s="188"/>
      <c r="H139" s="188"/>
      <c r="I139" s="37"/>
      <c r="J139" s="36"/>
      <c r="K139" s="36"/>
    </row>
    <row r="140" spans="1:11">
      <c r="A140" s="192"/>
      <c r="B140" s="192"/>
      <c r="C140" s="192"/>
      <c r="D140" s="148"/>
      <c r="E140" s="148"/>
      <c r="F140" s="148"/>
      <c r="G140" s="188"/>
      <c r="H140" s="188"/>
      <c r="I140" s="37"/>
      <c r="J140" s="36"/>
      <c r="K140" s="36"/>
    </row>
    <row r="141" spans="1:11">
      <c r="A141" s="192"/>
      <c r="B141" s="192"/>
      <c r="C141" s="192"/>
      <c r="D141" s="148"/>
      <c r="E141" s="148"/>
      <c r="F141" s="148"/>
      <c r="G141" s="188"/>
      <c r="H141" s="188"/>
      <c r="I141" s="37"/>
      <c r="J141" s="36"/>
      <c r="K141" s="36"/>
    </row>
    <row r="142" spans="1:11">
      <c r="A142" s="192"/>
      <c r="B142" s="192"/>
      <c r="C142" s="192"/>
      <c r="D142" s="148"/>
      <c r="E142" s="148"/>
      <c r="F142" s="148"/>
      <c r="G142" s="188"/>
      <c r="H142" s="188"/>
      <c r="I142" s="37"/>
      <c r="J142" s="36"/>
      <c r="K142" s="36"/>
    </row>
    <row r="143" spans="1:11">
      <c r="A143" s="192"/>
      <c r="B143" s="192"/>
      <c r="C143" s="192"/>
      <c r="D143" s="148"/>
      <c r="E143" s="148"/>
      <c r="F143" s="148"/>
      <c r="G143" s="188"/>
      <c r="H143" s="188"/>
      <c r="I143" s="37"/>
      <c r="J143" s="36"/>
      <c r="K143" s="36"/>
    </row>
    <row r="144" spans="1:11">
      <c r="A144" s="192"/>
      <c r="B144" s="192"/>
      <c r="C144" s="192"/>
      <c r="D144" s="148"/>
      <c r="E144" s="148"/>
      <c r="F144" s="148"/>
      <c r="G144" s="188"/>
      <c r="H144" s="188"/>
      <c r="I144" s="37"/>
      <c r="J144" s="36"/>
      <c r="K144" s="36"/>
    </row>
    <row r="145" spans="1:11">
      <c r="A145" s="192"/>
      <c r="B145" s="192"/>
      <c r="C145" s="192"/>
      <c r="D145" s="148"/>
      <c r="E145" s="148"/>
      <c r="F145" s="148"/>
      <c r="G145" s="188"/>
      <c r="H145" s="188"/>
      <c r="I145" s="37"/>
      <c r="J145" s="36"/>
      <c r="K145" s="36"/>
    </row>
    <row r="146" spans="1:11">
      <c r="A146" s="192"/>
      <c r="B146" s="192"/>
      <c r="C146" s="192"/>
      <c r="D146" s="148"/>
      <c r="E146" s="148"/>
      <c r="F146" s="148"/>
      <c r="G146" s="188"/>
      <c r="H146" s="188"/>
      <c r="I146" s="37"/>
      <c r="J146" s="36"/>
      <c r="K146" s="36"/>
    </row>
    <row r="147" spans="1:11">
      <c r="A147" s="192"/>
      <c r="B147" s="192"/>
      <c r="C147" s="192"/>
      <c r="D147" s="148"/>
      <c r="E147" s="148"/>
      <c r="F147" s="148"/>
      <c r="G147" s="188"/>
      <c r="H147" s="188"/>
      <c r="I147" s="37"/>
      <c r="J147" s="36"/>
      <c r="K147" s="36"/>
    </row>
    <row r="148" spans="1:11">
      <c r="A148" s="192"/>
      <c r="B148" s="192"/>
      <c r="C148" s="192"/>
      <c r="D148" s="148"/>
      <c r="E148" s="148"/>
      <c r="F148" s="148"/>
      <c r="G148" s="188"/>
      <c r="H148" s="188"/>
      <c r="I148" s="37"/>
      <c r="J148" s="36"/>
      <c r="K148" s="36"/>
    </row>
    <row r="149" spans="1:11">
      <c r="A149" s="192"/>
      <c r="B149" s="192"/>
      <c r="C149" s="192"/>
      <c r="D149" s="148"/>
      <c r="E149" s="148"/>
      <c r="F149" s="148"/>
      <c r="G149" s="188"/>
      <c r="H149" s="188"/>
      <c r="I149" s="37"/>
      <c r="J149" s="36"/>
      <c r="K149" s="36"/>
    </row>
    <row r="150" spans="1:11">
      <c r="A150" s="192"/>
      <c r="B150" s="192"/>
      <c r="C150" s="192"/>
      <c r="D150" s="148"/>
      <c r="E150" s="148"/>
      <c r="F150" s="148"/>
      <c r="G150" s="188"/>
      <c r="H150" s="188"/>
      <c r="I150" s="37"/>
      <c r="J150" s="36"/>
      <c r="K150" s="36"/>
    </row>
    <row r="151" spans="1:11">
      <c r="A151" s="192"/>
      <c r="B151" s="192"/>
      <c r="C151" s="192"/>
      <c r="D151" s="148"/>
      <c r="E151" s="148"/>
      <c r="F151" s="148"/>
      <c r="G151" s="188"/>
      <c r="H151" s="188"/>
      <c r="I151" s="37"/>
      <c r="J151" s="36"/>
      <c r="K151" s="36"/>
    </row>
    <row r="152" spans="1:11">
      <c r="A152" s="192"/>
      <c r="B152" s="192"/>
      <c r="C152" s="192"/>
      <c r="D152" s="148"/>
      <c r="E152" s="148"/>
      <c r="F152" s="148"/>
      <c r="G152" s="188"/>
      <c r="H152" s="188"/>
      <c r="I152" s="37"/>
      <c r="J152" s="36"/>
      <c r="K152" s="36"/>
    </row>
    <row r="153" spans="1:11">
      <c r="A153" s="192"/>
      <c r="B153" s="192"/>
      <c r="C153" s="192"/>
      <c r="D153" s="148"/>
      <c r="E153" s="148"/>
      <c r="F153" s="148"/>
      <c r="G153" s="188"/>
      <c r="H153" s="188"/>
      <c r="I153" s="37"/>
      <c r="J153" s="36"/>
      <c r="K153" s="36"/>
    </row>
    <row r="154" spans="1:11">
      <c r="A154" s="192"/>
      <c r="B154" s="192"/>
      <c r="C154" s="192"/>
      <c r="D154" s="148"/>
      <c r="E154" s="148"/>
      <c r="F154" s="148"/>
      <c r="G154" s="188"/>
      <c r="H154" s="188"/>
      <c r="J154" s="36"/>
      <c r="K154" s="36"/>
    </row>
    <row r="155" spans="1:11">
      <c r="A155" s="192"/>
      <c r="B155" s="192"/>
      <c r="C155" s="192"/>
      <c r="D155" s="148"/>
      <c r="E155" s="148"/>
      <c r="F155" s="148"/>
      <c r="G155" s="188"/>
      <c r="H155" s="188"/>
      <c r="J155" s="36"/>
      <c r="K155" s="36"/>
    </row>
    <row r="156" spans="1:11">
      <c r="A156" s="192"/>
      <c r="B156" s="192"/>
      <c r="C156" s="192"/>
      <c r="D156" s="148"/>
      <c r="E156" s="148"/>
      <c r="F156" s="148"/>
      <c r="G156" s="188"/>
      <c r="H156" s="188"/>
      <c r="J156" s="36"/>
      <c r="K156" s="36"/>
    </row>
    <row r="157" spans="1:11">
      <c r="A157" s="192"/>
      <c r="B157" s="192"/>
      <c r="C157" s="192"/>
      <c r="D157" s="148"/>
      <c r="E157" s="148"/>
      <c r="F157" s="148"/>
      <c r="G157" s="188"/>
      <c r="H157" s="188"/>
      <c r="J157" s="36"/>
      <c r="K157" s="36"/>
    </row>
    <row r="158" spans="1:11">
      <c r="A158" s="192"/>
      <c r="B158" s="192"/>
      <c r="C158" s="192"/>
      <c r="D158" s="148"/>
      <c r="E158" s="148"/>
      <c r="F158" s="148"/>
      <c r="G158" s="188"/>
      <c r="H158" s="188"/>
      <c r="J158" s="36"/>
      <c r="K158" s="36"/>
    </row>
    <row r="159" spans="1:11" s="42" customFormat="1">
      <c r="A159" s="152"/>
      <c r="B159" s="152"/>
      <c r="C159" s="152"/>
      <c r="D159" s="148"/>
      <c r="E159" s="148"/>
      <c r="F159" s="148"/>
      <c r="G159" s="188"/>
      <c r="H159" s="188"/>
      <c r="J159" s="36"/>
      <c r="K159" s="36"/>
    </row>
    <row r="160" spans="1:11">
      <c r="D160" s="148"/>
      <c r="E160" s="148"/>
      <c r="F160" s="148"/>
      <c r="G160" s="188"/>
      <c r="H160" s="188"/>
      <c r="J160" s="36"/>
      <c r="K160" s="36"/>
    </row>
    <row r="161" spans="1:11">
      <c r="A161" s="192"/>
      <c r="B161" s="192"/>
      <c r="C161" s="192"/>
      <c r="D161" s="148"/>
      <c r="E161" s="148"/>
      <c r="F161" s="148"/>
      <c r="G161" s="188"/>
      <c r="H161" s="188"/>
      <c r="J161" s="36"/>
      <c r="K161" s="36"/>
    </row>
    <row r="162" spans="1:11">
      <c r="A162" s="192"/>
      <c r="B162" s="192"/>
      <c r="C162" s="192"/>
      <c r="D162" s="148"/>
      <c r="E162" s="148"/>
      <c r="F162" s="148"/>
      <c r="G162" s="188"/>
      <c r="H162" s="188"/>
      <c r="J162" s="36"/>
      <c r="K162" s="36"/>
    </row>
    <row r="163" spans="1:11">
      <c r="D163" s="148"/>
      <c r="E163" s="148"/>
      <c r="F163" s="148"/>
      <c r="G163" s="148"/>
      <c r="H163" s="148"/>
      <c r="J163" s="41"/>
      <c r="K163" s="41"/>
    </row>
    <row r="164" spans="1:11">
      <c r="D164" s="148"/>
      <c r="E164" s="148"/>
      <c r="F164" s="148"/>
      <c r="G164" s="148"/>
      <c r="H164" s="148"/>
      <c r="J164" s="41"/>
      <c r="K164" s="41"/>
    </row>
    <row r="165" spans="1:11">
      <c r="A165" s="193"/>
      <c r="B165" s="193"/>
      <c r="C165" s="193"/>
      <c r="D165" s="194"/>
      <c r="E165" s="194"/>
      <c r="F165" s="194"/>
      <c r="G165" s="194"/>
      <c r="H165" s="195"/>
      <c r="J165" s="43"/>
      <c r="K165" s="43"/>
    </row>
  </sheetData>
  <mergeCells count="1">
    <mergeCell ref="L2:Z2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F724-D02C-41FB-86C4-55A03460C7F0}">
  <dimension ref="A2:L30"/>
  <sheetViews>
    <sheetView zoomScale="85" zoomScaleNormal="85" workbookViewId="0">
      <selection activeCell="G24" sqref="G24"/>
    </sheetView>
  </sheetViews>
  <sheetFormatPr defaultRowHeight="14.5"/>
  <cols>
    <col min="1" max="1" width="35" customWidth="1"/>
    <col min="2" max="2" width="5.6328125" customWidth="1"/>
    <col min="3" max="5" width="6.453125" customWidth="1"/>
    <col min="6" max="6" width="7" customWidth="1"/>
    <col min="7" max="8" width="31.54296875" customWidth="1"/>
  </cols>
  <sheetData>
    <row r="2" spans="1:12">
      <c r="A2" s="200"/>
      <c r="B2" s="200">
        <v>2020</v>
      </c>
      <c r="C2" s="200">
        <v>2021</v>
      </c>
      <c r="D2" s="200">
        <v>2022</v>
      </c>
      <c r="E2" s="200">
        <v>2023</v>
      </c>
      <c r="F2" s="48"/>
      <c r="G2" s="109" t="s">
        <v>254</v>
      </c>
      <c r="H2" s="48"/>
      <c r="I2" s="48"/>
      <c r="J2" s="48"/>
      <c r="K2" s="48"/>
      <c r="L2" s="48"/>
    </row>
    <row r="3" spans="1:12">
      <c r="A3" s="196" t="s">
        <v>47</v>
      </c>
      <c r="B3" s="197">
        <v>4.8337884090297303</v>
      </c>
      <c r="C3" s="197">
        <v>4.3204837345228002</v>
      </c>
      <c r="D3" s="197">
        <v>4.3483762204980998</v>
      </c>
      <c r="E3" s="197">
        <v>4.3797442951934</v>
      </c>
      <c r="F3" s="48"/>
      <c r="G3" s="48"/>
      <c r="H3" s="48"/>
      <c r="I3" s="48"/>
      <c r="J3" s="48"/>
      <c r="K3" s="48"/>
      <c r="L3" s="48"/>
    </row>
    <row r="4" spans="1:12">
      <c r="A4" s="196" t="s">
        <v>45</v>
      </c>
      <c r="B4" s="197">
        <v>4.7542568001713397</v>
      </c>
      <c r="C4" s="197">
        <v>4.2629969622238901</v>
      </c>
      <c r="D4" s="197">
        <v>4.2897581969089504</v>
      </c>
      <c r="E4" s="197">
        <v>4.3202738426082803</v>
      </c>
      <c r="F4" s="48"/>
      <c r="G4" s="48"/>
      <c r="H4" s="48"/>
      <c r="I4" s="48"/>
      <c r="J4" s="48"/>
      <c r="K4" s="48"/>
      <c r="L4" s="48"/>
    </row>
    <row r="5" spans="1:12" ht="26">
      <c r="A5" s="196" t="s">
        <v>48</v>
      </c>
      <c r="B5" s="197">
        <v>7.5600370885489099</v>
      </c>
      <c r="C5" s="197">
        <v>6.7305148116192104</v>
      </c>
      <c r="D5" s="197">
        <v>6.4903682028773497</v>
      </c>
      <c r="E5" s="197">
        <v>6.4638980651250604</v>
      </c>
      <c r="F5" s="48"/>
      <c r="G5" s="48"/>
      <c r="H5" s="48"/>
      <c r="I5" s="48"/>
      <c r="J5" s="48"/>
      <c r="K5" s="48"/>
      <c r="L5" s="48"/>
    </row>
    <row r="6" spans="1:12" ht="26">
      <c r="A6" s="196" t="s">
        <v>49</v>
      </c>
      <c r="B6" s="197">
        <v>5.1567251461988297</v>
      </c>
      <c r="C6" s="197">
        <v>4.5545399146861696</v>
      </c>
      <c r="D6" s="197">
        <v>4.4937500000000004</v>
      </c>
      <c r="E6" s="197">
        <v>4.4645628556647701</v>
      </c>
      <c r="F6" s="48"/>
      <c r="G6" s="48"/>
      <c r="H6" s="48"/>
      <c r="I6" s="48"/>
      <c r="J6" s="48"/>
      <c r="K6" s="48"/>
      <c r="L6" s="48"/>
    </row>
    <row r="7" spans="1:12">
      <c r="A7" s="196" t="s">
        <v>50</v>
      </c>
      <c r="B7" s="197">
        <v>4.0989761092150196</v>
      </c>
      <c r="C7" s="197">
        <v>4.0793319415448899</v>
      </c>
      <c r="D7" s="197">
        <v>4.1932515337423304</v>
      </c>
      <c r="E7" s="197">
        <v>4.0917312661498704</v>
      </c>
      <c r="F7" s="48"/>
      <c r="G7" s="48"/>
      <c r="H7" s="48"/>
      <c r="I7" s="48"/>
      <c r="J7" s="48"/>
      <c r="K7" s="48"/>
      <c r="L7" s="48"/>
    </row>
    <row r="8" spans="1:12">
      <c r="A8" s="196" t="s">
        <v>6</v>
      </c>
      <c r="B8" s="197">
        <v>5.3728586032775398</v>
      </c>
      <c r="C8" s="197">
        <v>4.7080247871585703</v>
      </c>
      <c r="D8" s="197">
        <v>4.72002749286243</v>
      </c>
      <c r="E8" s="197">
        <v>4.7646506375979198</v>
      </c>
      <c r="F8" s="48"/>
      <c r="G8" s="48"/>
      <c r="H8" s="48"/>
      <c r="I8" s="48"/>
      <c r="J8" s="48"/>
      <c r="K8" s="48"/>
      <c r="L8" s="48"/>
    </row>
    <row r="9" spans="1:12">
      <c r="A9" s="199" t="s">
        <v>46</v>
      </c>
      <c r="B9" s="201">
        <v>5.0474606342869803</v>
      </c>
      <c r="C9" s="201">
        <v>4.8344294639921097</v>
      </c>
      <c r="D9" s="201">
        <v>4.6602967625899296</v>
      </c>
      <c r="E9" s="201">
        <v>4.58842858819387</v>
      </c>
      <c r="F9" s="48"/>
      <c r="G9" s="48"/>
      <c r="H9" s="48"/>
      <c r="I9" s="48"/>
      <c r="J9" s="48"/>
      <c r="K9" s="48"/>
      <c r="L9" s="48"/>
    </row>
    <row r="10" spans="1:12">
      <c r="A10" s="196"/>
      <c r="B10" s="198"/>
      <c r="C10" s="198"/>
      <c r="D10" s="198"/>
      <c r="E10" s="198"/>
      <c r="F10" s="48"/>
      <c r="G10" s="48"/>
      <c r="H10" s="48"/>
      <c r="I10" s="48"/>
      <c r="J10" s="48"/>
      <c r="K10" s="48"/>
      <c r="L10" s="48"/>
    </row>
    <row r="11" spans="1:12">
      <c r="F11" s="48"/>
      <c r="G11" s="48"/>
      <c r="H11" s="48"/>
      <c r="I11" s="48"/>
      <c r="J11" s="48"/>
      <c r="K11" s="48"/>
      <c r="L11" s="48"/>
    </row>
    <row r="12" spans="1:12">
      <c r="A12" s="48"/>
      <c r="B12" s="51"/>
      <c r="C12" s="51"/>
      <c r="D12" s="51"/>
      <c r="E12" s="51"/>
      <c r="F12" s="48"/>
      <c r="G12" s="48"/>
      <c r="H12" s="48"/>
      <c r="I12" s="48"/>
      <c r="J12" s="48"/>
      <c r="K12" s="48"/>
      <c r="L12" s="48"/>
    </row>
    <row r="13" spans="1:12">
      <c r="F13" s="48"/>
      <c r="G13" s="48"/>
      <c r="H13" s="48"/>
      <c r="I13" s="48"/>
      <c r="J13" s="48"/>
      <c r="K13" s="48"/>
      <c r="L13" s="48"/>
    </row>
    <row r="14" spans="1:12">
      <c r="F14" s="48"/>
      <c r="G14" s="48"/>
      <c r="H14" s="48"/>
      <c r="I14" s="48"/>
      <c r="J14" s="48"/>
      <c r="K14" s="48"/>
      <c r="L14" s="48"/>
    </row>
    <row r="15" spans="1:12">
      <c r="F15" s="48"/>
      <c r="G15" s="48"/>
      <c r="H15" s="48"/>
      <c r="I15" s="48"/>
      <c r="J15" s="48"/>
      <c r="K15" s="48"/>
      <c r="L15" s="48"/>
    </row>
    <row r="16" spans="1:12">
      <c r="F16" s="48"/>
      <c r="G16" s="48"/>
      <c r="H16" s="48"/>
      <c r="I16" s="48"/>
      <c r="J16" s="48"/>
      <c r="K16" s="48"/>
      <c r="L16" s="48"/>
    </row>
    <row r="17" spans="1:12">
      <c r="F17" s="48"/>
      <c r="G17" s="48"/>
      <c r="H17" s="48"/>
      <c r="I17" s="48"/>
      <c r="J17" s="48"/>
      <c r="K17" s="48"/>
      <c r="L17" s="48"/>
    </row>
    <row r="18" spans="1:12">
      <c r="F18" s="48"/>
      <c r="G18" s="48"/>
      <c r="H18" s="48"/>
      <c r="I18" s="48"/>
      <c r="J18" s="48"/>
      <c r="K18" s="48"/>
      <c r="L18" s="48"/>
    </row>
    <row r="19" spans="1:12">
      <c r="F19" s="48"/>
      <c r="G19" s="48"/>
      <c r="H19" s="48"/>
      <c r="I19" s="48"/>
      <c r="J19" s="48"/>
      <c r="K19" s="48"/>
      <c r="L19" s="48"/>
    </row>
    <row r="20" spans="1:12">
      <c r="A20" s="48"/>
      <c r="B20" s="51"/>
      <c r="C20" s="51"/>
      <c r="D20" s="51"/>
      <c r="E20" s="51"/>
      <c r="F20" s="48"/>
      <c r="G20" s="48"/>
      <c r="H20" s="48"/>
      <c r="I20" s="48"/>
      <c r="J20" s="48"/>
      <c r="K20" s="48"/>
      <c r="L20" s="48"/>
    </row>
    <row r="21" spans="1:12">
      <c r="A21" s="48"/>
      <c r="B21" s="51"/>
      <c r="C21" s="51"/>
      <c r="D21" s="51"/>
      <c r="E21" s="51"/>
      <c r="F21" s="48"/>
      <c r="G21" s="48"/>
      <c r="H21" s="48"/>
      <c r="I21" s="48"/>
      <c r="J21" s="48"/>
      <c r="K21" s="48"/>
      <c r="L21" s="48"/>
    </row>
    <row r="22" spans="1:12">
      <c r="A22" s="48"/>
      <c r="B22" s="51"/>
      <c r="C22" s="51"/>
      <c r="D22" s="51"/>
      <c r="E22" s="51"/>
      <c r="F22" s="48"/>
      <c r="G22" s="48"/>
      <c r="H22" s="48"/>
      <c r="I22" s="48"/>
      <c r="J22" s="48"/>
      <c r="K22" s="48"/>
      <c r="L22" s="48"/>
    </row>
    <row r="23" spans="1:12">
      <c r="A23" s="48"/>
      <c r="B23" s="51"/>
      <c r="C23" s="51"/>
      <c r="D23" s="51"/>
      <c r="E23" s="51"/>
      <c r="F23" s="48"/>
      <c r="G23" s="48"/>
      <c r="H23" s="48"/>
      <c r="I23" s="48"/>
      <c r="J23" s="48"/>
      <c r="K23" s="48"/>
      <c r="L23" s="48"/>
    </row>
    <row r="24" spans="1:12">
      <c r="A24" s="48"/>
      <c r="B24" s="51"/>
      <c r="C24" s="51"/>
      <c r="D24" s="51"/>
      <c r="E24" s="51"/>
      <c r="F24" s="48"/>
      <c r="G24" s="68" t="s">
        <v>75</v>
      </c>
      <c r="H24" s="48"/>
      <c r="I24" s="48"/>
      <c r="J24" s="48"/>
      <c r="K24" s="48"/>
      <c r="L24" s="48"/>
    </row>
    <row r="25" spans="1:12">
      <c r="A25" s="48"/>
      <c r="B25" s="51"/>
      <c r="C25" s="51"/>
      <c r="D25" s="51"/>
      <c r="E25" s="51"/>
      <c r="F25" s="48"/>
      <c r="G25" s="48"/>
      <c r="H25" s="48"/>
      <c r="I25" s="48"/>
      <c r="J25" s="48"/>
      <c r="K25" s="48"/>
      <c r="L25" s="48"/>
    </row>
    <row r="26" spans="1:12">
      <c r="A26" s="48"/>
      <c r="B26" s="51"/>
      <c r="C26" s="51"/>
      <c r="D26" s="51"/>
      <c r="E26" s="51"/>
      <c r="F26" s="48"/>
      <c r="G26" s="48"/>
      <c r="H26" s="48"/>
      <c r="I26" s="48"/>
      <c r="J26" s="48"/>
      <c r="K26" s="48"/>
      <c r="L26" s="48"/>
    </row>
    <row r="27" spans="1:12">
      <c r="A27" s="48"/>
      <c r="B27" s="51"/>
      <c r="C27" s="51"/>
      <c r="D27" s="51"/>
      <c r="E27" s="51"/>
      <c r="F27" s="48"/>
      <c r="H27" s="48"/>
      <c r="I27" s="48"/>
      <c r="J27" s="48"/>
      <c r="K27" s="48"/>
      <c r="L27" s="48"/>
    </row>
    <row r="28" spans="1:12">
      <c r="A28" s="48"/>
      <c r="B28" s="51"/>
      <c r="C28" s="51"/>
      <c r="D28" s="51"/>
      <c r="E28" s="51"/>
      <c r="F28" s="48"/>
      <c r="G28" s="48"/>
      <c r="H28" s="48"/>
      <c r="I28" s="48"/>
      <c r="J28" s="48"/>
      <c r="K28" s="48"/>
      <c r="L28" s="48"/>
    </row>
    <row r="29" spans="1:12">
      <c r="A29" s="48"/>
      <c r="B29" s="51"/>
      <c r="C29" s="51"/>
      <c r="D29" s="51"/>
      <c r="E29" s="51"/>
    </row>
    <row r="30" spans="1:12">
      <c r="A30" s="48"/>
      <c r="B30" s="51"/>
      <c r="C30" s="51"/>
      <c r="D30" s="51"/>
      <c r="E30" s="51"/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1FE2F-F684-4579-B52B-AFCB2E96BDA0}">
  <dimension ref="A2:K35"/>
  <sheetViews>
    <sheetView zoomScale="85" zoomScaleNormal="85" workbookViewId="0">
      <selection activeCell="C13" sqref="C13"/>
    </sheetView>
  </sheetViews>
  <sheetFormatPr defaultRowHeight="14.5"/>
  <cols>
    <col min="1" max="1" width="41" customWidth="1"/>
    <col min="2" max="5" width="5.6328125" customWidth="1"/>
    <col min="6" max="6" width="5.1796875" customWidth="1"/>
    <col min="7" max="7" width="31.54296875" customWidth="1"/>
  </cols>
  <sheetData>
    <row r="2" spans="1:11">
      <c r="A2" s="200"/>
      <c r="B2" s="200">
        <v>2020</v>
      </c>
      <c r="C2" s="200">
        <v>2021</v>
      </c>
      <c r="D2" s="200">
        <v>2022</v>
      </c>
      <c r="E2" s="200">
        <v>2023</v>
      </c>
      <c r="F2" s="48"/>
      <c r="G2" s="109" t="s">
        <v>310</v>
      </c>
      <c r="H2" s="48"/>
      <c r="I2" s="48"/>
      <c r="J2" s="48"/>
      <c r="K2" s="48"/>
    </row>
    <row r="3" spans="1:11" ht="20" customHeight="1">
      <c r="A3" s="196" t="s">
        <v>29</v>
      </c>
      <c r="B3" s="197">
        <v>9.1738730450781993</v>
      </c>
      <c r="C3" s="197">
        <v>8.7396190615193792</v>
      </c>
      <c r="D3" s="197">
        <v>8.4320253666270304</v>
      </c>
      <c r="E3" s="197">
        <v>8.5082201572551792</v>
      </c>
      <c r="F3" s="48"/>
      <c r="G3" s="48"/>
      <c r="H3" s="48"/>
      <c r="I3" s="48"/>
      <c r="J3" s="48"/>
      <c r="K3" s="48"/>
    </row>
    <row r="4" spans="1:11" ht="20" customHeight="1">
      <c r="A4" s="196" t="s">
        <v>41</v>
      </c>
      <c r="B4" s="197">
        <v>9.4410733954140404</v>
      </c>
      <c r="C4" s="197">
        <v>8.9565664556961995</v>
      </c>
      <c r="D4" s="197">
        <v>8.6955827953869598</v>
      </c>
      <c r="E4" s="197">
        <v>8.8242131100202101</v>
      </c>
      <c r="F4" s="48"/>
      <c r="G4" s="48"/>
      <c r="H4" s="48"/>
      <c r="I4" s="48"/>
      <c r="J4" s="48"/>
      <c r="K4" s="48"/>
    </row>
    <row r="5" spans="1:11" ht="20" customHeight="1">
      <c r="A5" s="196" t="s">
        <v>42</v>
      </c>
      <c r="B5" s="197">
        <v>6.1517553793884501</v>
      </c>
      <c r="C5" s="197">
        <v>6.1599247412982097</v>
      </c>
      <c r="D5" s="197">
        <v>5.7424130273871201</v>
      </c>
      <c r="E5" s="197">
        <v>5.6603773584905701</v>
      </c>
      <c r="F5" s="48"/>
      <c r="G5" s="48"/>
      <c r="H5" s="48"/>
      <c r="I5" s="48"/>
      <c r="J5" s="48"/>
      <c r="K5" s="48"/>
    </row>
    <row r="6" spans="1:11" ht="20" customHeight="1">
      <c r="A6" s="196"/>
      <c r="B6" s="197"/>
      <c r="C6" s="197"/>
      <c r="D6" s="197"/>
      <c r="E6" s="197"/>
      <c r="F6" s="48"/>
      <c r="G6" s="48"/>
      <c r="H6" s="48"/>
      <c r="I6" s="48"/>
      <c r="J6" s="48"/>
      <c r="K6" s="48"/>
    </row>
    <row r="7" spans="1:11" ht="20" customHeight="1">
      <c r="A7" s="196" t="s">
        <v>30</v>
      </c>
      <c r="B7" s="197">
        <v>6.0107153200115802</v>
      </c>
      <c r="C7" s="197">
        <v>5.6779107725788904</v>
      </c>
      <c r="D7" s="197">
        <v>5.3774368231046896</v>
      </c>
      <c r="E7" s="197">
        <v>5.3400893163861198</v>
      </c>
      <c r="F7" s="48"/>
      <c r="G7" s="48"/>
      <c r="H7" s="48"/>
      <c r="I7" s="48"/>
      <c r="J7" s="48"/>
      <c r="K7" s="48"/>
    </row>
    <row r="8" spans="1:11" ht="20" customHeight="1">
      <c r="A8" s="196" t="s">
        <v>43</v>
      </c>
      <c r="B8" s="197">
        <v>6.2710464201416203</v>
      </c>
      <c r="C8" s="197">
        <v>5.7658338175479402</v>
      </c>
      <c r="D8" s="197">
        <v>5.46114864864865</v>
      </c>
      <c r="E8" s="197">
        <v>5.4133552786268497</v>
      </c>
      <c r="F8" s="48"/>
      <c r="G8" s="48"/>
      <c r="H8" s="48"/>
      <c r="I8" s="48"/>
      <c r="J8" s="48"/>
      <c r="K8" s="48"/>
    </row>
    <row r="9" spans="1:11" ht="20" customHeight="1">
      <c r="A9" s="199" t="s">
        <v>44</v>
      </c>
      <c r="B9" s="201">
        <v>5.2843029637760699</v>
      </c>
      <c r="C9" s="201">
        <v>5.4154379878577599</v>
      </c>
      <c r="D9" s="201">
        <v>5.1289398280802301</v>
      </c>
      <c r="E9" s="201">
        <v>5.1414913957934996</v>
      </c>
      <c r="F9" s="48"/>
      <c r="G9" s="48"/>
      <c r="H9" s="48"/>
      <c r="I9" s="48"/>
      <c r="J9" s="48"/>
      <c r="K9" s="48"/>
    </row>
    <row r="10" spans="1:11">
      <c r="A10" s="48"/>
      <c r="B10" s="49"/>
      <c r="C10" s="49"/>
      <c r="D10" s="49"/>
      <c r="E10" s="49"/>
      <c r="F10" s="48"/>
      <c r="G10" s="48"/>
      <c r="H10" s="48"/>
      <c r="I10" s="48"/>
      <c r="J10" s="48"/>
      <c r="K10" s="48"/>
    </row>
    <row r="11" spans="1:11">
      <c r="A11" s="50"/>
      <c r="B11" s="49"/>
      <c r="C11" s="46"/>
      <c r="D11" s="46"/>
      <c r="E11" s="46"/>
      <c r="F11" s="48"/>
      <c r="G11" s="48"/>
      <c r="H11" s="48"/>
      <c r="I11" s="48"/>
      <c r="J11" s="48"/>
      <c r="K11" s="48"/>
    </row>
    <row r="12" spans="1:11">
      <c r="A12" s="48"/>
      <c r="B12" s="49"/>
      <c r="C12" s="49"/>
      <c r="D12" s="49"/>
      <c r="E12" s="49"/>
      <c r="F12" s="48"/>
      <c r="G12" s="69" t="s">
        <v>75</v>
      </c>
      <c r="H12" s="48"/>
      <c r="I12" s="48"/>
      <c r="J12" s="48"/>
      <c r="K12" s="48"/>
    </row>
    <row r="13" spans="1:11">
      <c r="A13" s="48"/>
      <c r="B13" s="51"/>
      <c r="C13" s="51"/>
      <c r="D13" s="51"/>
      <c r="E13" s="51"/>
      <c r="F13" s="48"/>
      <c r="G13" s="48"/>
      <c r="H13" s="48"/>
      <c r="I13" s="48"/>
      <c r="J13" s="48"/>
      <c r="K13" s="48"/>
    </row>
    <row r="14" spans="1:11">
      <c r="B14" s="46"/>
      <c r="C14" s="51"/>
      <c r="D14" s="51"/>
      <c r="E14" s="51"/>
      <c r="F14" s="48"/>
      <c r="G14" s="48"/>
      <c r="H14" s="48"/>
      <c r="I14" s="48"/>
      <c r="J14" s="48"/>
      <c r="K14" s="48"/>
    </row>
    <row r="15" spans="1:11">
      <c r="A15" s="48"/>
      <c r="B15" s="51"/>
      <c r="C15" s="51"/>
      <c r="D15" s="51"/>
      <c r="E15" s="51"/>
      <c r="F15" s="48"/>
      <c r="G15" s="48"/>
      <c r="H15" s="48"/>
      <c r="I15" s="48"/>
      <c r="J15" s="48"/>
      <c r="K15" s="48"/>
    </row>
    <row r="16" spans="1:11">
      <c r="B16" s="46"/>
      <c r="C16" s="51"/>
      <c r="D16" s="51"/>
      <c r="E16" s="51"/>
      <c r="F16" s="48"/>
      <c r="G16" s="68" t="s">
        <v>75</v>
      </c>
      <c r="H16" s="48"/>
      <c r="I16" s="48"/>
      <c r="J16" s="48"/>
      <c r="K16" s="48"/>
    </row>
    <row r="17" spans="1:11">
      <c r="A17" s="48"/>
      <c r="B17" s="51"/>
      <c r="C17" s="51"/>
      <c r="D17" s="51"/>
      <c r="E17" s="51"/>
      <c r="F17" s="48"/>
      <c r="G17" s="48"/>
      <c r="H17" s="48"/>
      <c r="I17" s="48"/>
      <c r="J17" s="48"/>
      <c r="K17" s="48"/>
    </row>
    <row r="18" spans="1:11">
      <c r="B18" s="46"/>
      <c r="C18" s="51"/>
      <c r="D18" s="51"/>
      <c r="E18" s="51"/>
      <c r="F18" s="48"/>
      <c r="G18" s="48"/>
      <c r="H18" s="48"/>
      <c r="I18" s="48"/>
      <c r="J18" s="48"/>
      <c r="K18" s="48"/>
    </row>
    <row r="19" spans="1:11">
      <c r="A19" s="48"/>
      <c r="B19" s="51"/>
      <c r="C19" s="51"/>
      <c r="D19" s="51"/>
      <c r="E19" s="51"/>
      <c r="F19" s="48"/>
      <c r="G19" s="48"/>
      <c r="H19" s="48"/>
      <c r="I19" s="48"/>
      <c r="J19" s="48"/>
      <c r="K19" s="48"/>
    </row>
    <row r="20" spans="1:11">
      <c r="B20" s="46"/>
      <c r="C20" s="51"/>
      <c r="D20" s="51"/>
      <c r="E20" s="51"/>
      <c r="F20" s="48"/>
      <c r="G20" s="48"/>
      <c r="H20" s="48"/>
      <c r="I20" s="48"/>
      <c r="J20" s="48"/>
      <c r="K20" s="48"/>
    </row>
    <row r="21" spans="1:11">
      <c r="A21" s="48"/>
      <c r="B21" s="51"/>
      <c r="C21" s="51"/>
      <c r="D21" s="51"/>
      <c r="F21" s="48"/>
      <c r="G21" s="48"/>
      <c r="H21" s="48"/>
      <c r="I21" s="48"/>
      <c r="J21" s="48"/>
      <c r="K21" s="48"/>
    </row>
    <row r="22" spans="1:11">
      <c r="B22" s="46"/>
      <c r="C22" s="51"/>
      <c r="D22" s="51"/>
      <c r="E22" s="51"/>
      <c r="F22" s="48"/>
      <c r="G22" s="48"/>
      <c r="H22" s="48"/>
      <c r="I22" s="48"/>
      <c r="J22" s="48"/>
      <c r="K22" s="48"/>
    </row>
    <row r="23" spans="1:11">
      <c r="A23" s="48"/>
      <c r="B23" s="51"/>
      <c r="C23" s="51"/>
      <c r="D23" s="51"/>
      <c r="E23" s="51"/>
      <c r="F23" s="48"/>
      <c r="G23" s="48"/>
      <c r="H23" s="48"/>
      <c r="I23" s="48"/>
      <c r="J23" s="48"/>
      <c r="K23" s="48"/>
    </row>
    <row r="24" spans="1:11">
      <c r="B24" s="46"/>
      <c r="C24" s="51"/>
      <c r="D24" s="51"/>
      <c r="E24" s="51"/>
      <c r="F24" s="48"/>
      <c r="G24" s="48"/>
      <c r="H24" s="48"/>
      <c r="I24" s="48"/>
      <c r="J24" s="48"/>
      <c r="K24" s="48"/>
    </row>
    <row r="25" spans="1:11">
      <c r="A25" s="48"/>
      <c r="B25" s="51"/>
      <c r="C25" s="51"/>
      <c r="D25" s="51"/>
      <c r="E25" s="51"/>
      <c r="F25" s="48"/>
      <c r="G25" s="48"/>
      <c r="H25" s="48"/>
      <c r="I25" s="48"/>
      <c r="J25" s="48"/>
      <c r="K25" s="48"/>
    </row>
    <row r="26" spans="1:11">
      <c r="B26" s="46"/>
      <c r="C26" s="51"/>
      <c r="D26" s="51"/>
      <c r="E26" s="51"/>
      <c r="F26" s="48"/>
      <c r="G26" s="48"/>
      <c r="H26" s="48"/>
      <c r="I26" s="48"/>
      <c r="J26" s="48"/>
      <c r="K26" s="48"/>
    </row>
    <row r="27" spans="1:11">
      <c r="A27" s="48"/>
      <c r="B27" s="51"/>
      <c r="C27" s="51"/>
      <c r="D27" s="51"/>
      <c r="E27" s="51"/>
      <c r="F27" s="48"/>
      <c r="G27" s="48"/>
      <c r="H27" s="48"/>
      <c r="I27" s="48"/>
      <c r="J27" s="48"/>
      <c r="K27" s="48"/>
    </row>
    <row r="28" spans="1:11">
      <c r="A28" s="48"/>
      <c r="B28" s="51"/>
      <c r="C28" s="51"/>
      <c r="D28" s="51"/>
      <c r="E28" s="51"/>
      <c r="F28" s="48"/>
      <c r="G28" s="48"/>
      <c r="H28" s="48"/>
      <c r="I28" s="48"/>
      <c r="J28" s="48"/>
      <c r="K28" s="48"/>
    </row>
    <row r="29" spans="1:11">
      <c r="A29" s="48"/>
      <c r="B29" s="51"/>
      <c r="C29" s="51"/>
      <c r="D29" s="51"/>
      <c r="E29" s="51"/>
      <c r="F29" s="48"/>
      <c r="G29" s="48"/>
      <c r="H29" s="48"/>
      <c r="I29" s="48"/>
      <c r="J29" s="48"/>
      <c r="K29" s="48"/>
    </row>
    <row r="30" spans="1:11">
      <c r="A30" s="48"/>
      <c r="B30" s="51"/>
      <c r="C30" s="51"/>
      <c r="D30" s="51"/>
      <c r="E30" s="51"/>
      <c r="F30" s="48"/>
      <c r="G30" s="48"/>
      <c r="H30" s="48"/>
      <c r="I30" s="48"/>
      <c r="J30" s="48"/>
      <c r="K30" s="48"/>
    </row>
    <row r="31" spans="1:11">
      <c r="A31" s="48"/>
      <c r="B31" s="51"/>
      <c r="C31" s="51"/>
      <c r="D31" s="51"/>
      <c r="E31" s="51"/>
      <c r="F31" s="48"/>
      <c r="G31" s="48"/>
      <c r="H31" s="48"/>
      <c r="I31" s="48"/>
      <c r="J31" s="48"/>
      <c r="K31" s="48"/>
    </row>
    <row r="32" spans="1:11">
      <c r="A32" s="48"/>
      <c r="B32" s="51"/>
      <c r="C32" s="51"/>
      <c r="D32" s="51"/>
      <c r="E32" s="51"/>
      <c r="F32" s="48"/>
    </row>
    <row r="33" spans="1:5">
      <c r="A33" s="48"/>
      <c r="B33" s="51"/>
      <c r="C33" s="51"/>
      <c r="D33" s="51"/>
      <c r="E33" s="51"/>
    </row>
    <row r="34" spans="1:5">
      <c r="A34" s="48"/>
      <c r="B34" s="51"/>
      <c r="C34" s="51"/>
      <c r="D34" s="51"/>
      <c r="E34" s="51"/>
    </row>
    <row r="35" spans="1:5">
      <c r="A35" s="48"/>
      <c r="B35" s="51"/>
      <c r="C35" s="51"/>
      <c r="D35" s="51"/>
      <c r="E35" s="51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955EF-B6C4-461C-A07F-F21893580942}">
  <dimension ref="A1:M25"/>
  <sheetViews>
    <sheetView zoomScale="85" zoomScaleNormal="85" workbookViewId="0">
      <selection activeCell="B23" sqref="B23"/>
    </sheetView>
  </sheetViews>
  <sheetFormatPr defaultColWidth="9" defaultRowHeight="14.5"/>
  <cols>
    <col min="1" max="1" width="35" customWidth="1"/>
    <col min="2" max="2" width="8.7265625" customWidth="1"/>
    <col min="3" max="3" width="2.08984375" customWidth="1"/>
    <col min="4" max="6" width="17.54296875" customWidth="1"/>
    <col min="7" max="7" width="7" customWidth="1"/>
    <col min="8" max="9" width="31.54296875" customWidth="1"/>
  </cols>
  <sheetData>
    <row r="1" spans="1:13">
      <c r="A1" s="202"/>
      <c r="B1" s="203"/>
      <c r="C1" s="51"/>
      <c r="D1" s="109" t="s">
        <v>257</v>
      </c>
      <c r="E1" s="51"/>
      <c r="F1" s="51"/>
      <c r="G1" s="48"/>
      <c r="H1" s="48"/>
      <c r="I1" s="48"/>
      <c r="J1" s="48"/>
      <c r="K1" s="48"/>
      <c r="L1" s="48"/>
      <c r="M1" s="48"/>
    </row>
    <row r="2" spans="1:13">
      <c r="A2" s="200" t="s">
        <v>181</v>
      </c>
      <c r="B2" s="200">
        <v>2023</v>
      </c>
      <c r="C2" s="48"/>
      <c r="G2" s="48"/>
      <c r="H2" s="48"/>
      <c r="I2" s="48"/>
      <c r="J2" s="48"/>
      <c r="K2" s="48"/>
      <c r="L2" s="48"/>
      <c r="M2" s="48"/>
    </row>
    <row r="3" spans="1:13">
      <c r="A3" s="196" t="s">
        <v>54</v>
      </c>
      <c r="B3" s="197">
        <v>7.79759217456734</v>
      </c>
      <c r="C3" s="49"/>
      <c r="D3" s="51"/>
      <c r="E3" s="51"/>
      <c r="F3" s="51"/>
      <c r="G3" s="48"/>
      <c r="H3" s="48"/>
      <c r="I3" s="48"/>
      <c r="J3" s="48"/>
      <c r="K3" s="48"/>
      <c r="L3" s="48"/>
      <c r="M3" s="48"/>
    </row>
    <row r="4" spans="1:13">
      <c r="A4" s="196" t="s">
        <v>55</v>
      </c>
      <c r="B4" s="197">
        <v>7.7017405063291102</v>
      </c>
      <c r="C4" s="49"/>
      <c r="D4" s="51"/>
      <c r="E4" s="51"/>
      <c r="F4" s="51"/>
      <c r="G4" s="48"/>
      <c r="H4" s="48"/>
      <c r="I4" s="48"/>
      <c r="J4" s="48"/>
      <c r="K4" s="48"/>
      <c r="L4" s="48"/>
      <c r="M4" s="48"/>
    </row>
    <row r="5" spans="1:13" ht="26">
      <c r="A5" s="196" t="s">
        <v>56</v>
      </c>
      <c r="B5" s="197">
        <v>9.8688524590163897</v>
      </c>
      <c r="C5" s="49"/>
      <c r="D5" s="51"/>
      <c r="E5" s="51"/>
      <c r="F5" s="51"/>
      <c r="G5" s="48"/>
      <c r="H5" s="48"/>
      <c r="I5" s="48"/>
      <c r="J5" s="48"/>
      <c r="K5" s="48"/>
      <c r="L5" s="48"/>
      <c r="M5" s="48"/>
    </row>
    <row r="6" spans="1:13">
      <c r="A6" s="196" t="s">
        <v>57</v>
      </c>
      <c r="B6" s="197">
        <v>6.5</v>
      </c>
      <c r="C6" s="49"/>
      <c r="D6" s="51"/>
      <c r="E6" s="51"/>
      <c r="F6" s="51"/>
      <c r="G6" s="48"/>
      <c r="H6" s="48"/>
      <c r="I6" s="48"/>
      <c r="J6" s="48"/>
      <c r="K6" s="48"/>
      <c r="L6" s="48"/>
      <c r="M6" s="48"/>
    </row>
    <row r="7" spans="1:13">
      <c r="A7" s="196" t="s">
        <v>6</v>
      </c>
      <c r="B7" s="197">
        <v>8.3417945690673001</v>
      </c>
      <c r="C7" s="49"/>
      <c r="D7" s="51"/>
      <c r="E7" s="51"/>
      <c r="F7" s="51"/>
      <c r="G7" s="48"/>
      <c r="H7" s="48"/>
      <c r="I7" s="48"/>
      <c r="J7" s="48"/>
      <c r="K7" s="48"/>
      <c r="L7" s="48"/>
      <c r="M7" s="48"/>
    </row>
    <row r="8" spans="1:13">
      <c r="A8" s="199" t="s">
        <v>58</v>
      </c>
      <c r="B8" s="201">
        <v>8.4482758620689697</v>
      </c>
      <c r="C8" s="49"/>
      <c r="D8" s="51"/>
      <c r="E8" s="51"/>
      <c r="F8" s="51"/>
      <c r="G8" s="48"/>
      <c r="H8" s="48"/>
      <c r="I8" s="48"/>
      <c r="J8" s="48"/>
      <c r="K8" s="48"/>
      <c r="L8" s="48"/>
      <c r="M8" s="48"/>
    </row>
    <row r="9" spans="1:13">
      <c r="A9" s="152"/>
      <c r="B9" s="142"/>
      <c r="C9" s="46"/>
      <c r="D9" s="51"/>
      <c r="E9" s="51"/>
      <c r="F9" s="51"/>
      <c r="G9" s="48"/>
      <c r="H9" s="48"/>
      <c r="I9" s="48"/>
      <c r="J9" s="48"/>
      <c r="K9" s="48"/>
      <c r="L9" s="48"/>
      <c r="M9" s="48"/>
    </row>
    <row r="10" spans="1:13">
      <c r="A10" s="200" t="s">
        <v>182</v>
      </c>
      <c r="B10" s="204">
        <v>2023</v>
      </c>
      <c r="C10" s="49"/>
      <c r="D10" s="51"/>
      <c r="E10" s="51"/>
      <c r="F10" s="51"/>
      <c r="G10" s="48"/>
      <c r="H10" s="48"/>
      <c r="I10" s="48"/>
      <c r="J10" s="48"/>
      <c r="K10" s="48"/>
      <c r="L10" s="48"/>
      <c r="M10" s="48"/>
    </row>
    <row r="11" spans="1:13">
      <c r="A11" s="196" t="s">
        <v>54</v>
      </c>
      <c r="B11" s="197">
        <v>5.1828231292517</v>
      </c>
      <c r="C11" s="49"/>
      <c r="D11" s="51"/>
      <c r="E11" s="51"/>
      <c r="F11" s="51"/>
      <c r="G11" s="48"/>
      <c r="H11" s="48"/>
      <c r="I11" s="48"/>
      <c r="J11" s="48"/>
      <c r="K11" s="48"/>
      <c r="L11" s="48"/>
      <c r="M11" s="48"/>
    </row>
    <row r="12" spans="1:13">
      <c r="A12" s="196" t="s">
        <v>55</v>
      </c>
      <c r="B12" s="197">
        <v>5.1027457927369397</v>
      </c>
      <c r="C12" s="49"/>
      <c r="D12" s="51"/>
      <c r="E12" s="51"/>
      <c r="F12" s="51"/>
      <c r="G12" s="48"/>
      <c r="H12" s="48"/>
      <c r="I12" s="48"/>
      <c r="J12" s="48"/>
      <c r="K12" s="48"/>
      <c r="L12" s="48"/>
      <c r="M12" s="48"/>
    </row>
    <row r="13" spans="1:13" ht="26">
      <c r="A13" s="196" t="s">
        <v>56</v>
      </c>
      <c r="B13" s="197">
        <v>7.2558139534883699</v>
      </c>
      <c r="C13" s="49"/>
      <c r="D13" s="51"/>
      <c r="E13" s="51"/>
      <c r="F13" s="51"/>
      <c r="G13" s="48"/>
      <c r="H13" s="48"/>
      <c r="I13" s="48"/>
      <c r="J13" s="48"/>
      <c r="K13" s="48"/>
      <c r="L13" s="48"/>
      <c r="M13" s="48"/>
    </row>
    <row r="14" spans="1:13">
      <c r="A14" s="196" t="s">
        <v>57</v>
      </c>
      <c r="B14" s="197">
        <v>5.5</v>
      </c>
      <c r="C14" s="49"/>
      <c r="D14" s="51"/>
      <c r="E14" s="51"/>
      <c r="F14" s="51"/>
      <c r="G14" s="48"/>
      <c r="H14" s="48"/>
      <c r="I14" s="48"/>
      <c r="J14" s="48"/>
      <c r="K14" s="48"/>
      <c r="L14" s="48"/>
      <c r="M14" s="48"/>
    </row>
    <row r="15" spans="1:13">
      <c r="A15" s="196" t="s">
        <v>6</v>
      </c>
      <c r="B15" s="197">
        <v>5.3018867924528301</v>
      </c>
      <c r="C15" s="49"/>
      <c r="D15" s="51"/>
      <c r="E15" s="51"/>
      <c r="F15" s="51"/>
      <c r="G15" s="48"/>
      <c r="H15" s="48"/>
      <c r="I15" s="48"/>
      <c r="J15" s="48"/>
      <c r="K15" s="48"/>
      <c r="L15" s="48"/>
      <c r="M15" s="48"/>
    </row>
    <row r="16" spans="1:13">
      <c r="A16" s="199" t="s">
        <v>58</v>
      </c>
      <c r="B16" s="201">
        <v>5.8461538461538503</v>
      </c>
      <c r="C16" s="49"/>
      <c r="D16" s="51"/>
      <c r="E16" s="51"/>
      <c r="F16" s="51"/>
      <c r="G16" s="48"/>
      <c r="H16" s="48"/>
      <c r="I16" s="48"/>
      <c r="J16" s="48"/>
      <c r="K16" s="48"/>
      <c r="L16" s="48"/>
      <c r="M16" s="48"/>
    </row>
    <row r="17" spans="1:13">
      <c r="A17" s="48"/>
      <c r="B17" s="51"/>
      <c r="C17" s="51"/>
      <c r="D17" s="51"/>
      <c r="E17" s="51"/>
      <c r="F17" s="51"/>
      <c r="G17" s="48"/>
      <c r="H17" s="48"/>
      <c r="I17" s="48"/>
      <c r="J17" s="48"/>
      <c r="K17" s="48"/>
      <c r="L17" s="48"/>
      <c r="M17" s="48"/>
    </row>
    <row r="18" spans="1:13">
      <c r="A18" s="48"/>
      <c r="B18" s="51"/>
      <c r="C18" s="51"/>
      <c r="D18" s="51"/>
      <c r="E18" s="51"/>
      <c r="F18" s="51"/>
      <c r="G18" s="48"/>
      <c r="H18" s="48"/>
      <c r="I18" s="48"/>
      <c r="J18" s="48"/>
      <c r="K18" s="48"/>
      <c r="L18" s="48"/>
      <c r="M18" s="48"/>
    </row>
    <row r="19" spans="1:13">
      <c r="A19" s="48"/>
      <c r="B19" s="51"/>
      <c r="C19" s="51"/>
      <c r="D19" s="51"/>
      <c r="E19" s="51"/>
      <c r="F19" s="51"/>
      <c r="G19" s="48"/>
      <c r="H19" s="48"/>
      <c r="I19" s="48"/>
      <c r="J19" s="48"/>
      <c r="K19" s="48"/>
      <c r="L19" s="48"/>
      <c r="M19" s="48"/>
    </row>
    <row r="20" spans="1:13">
      <c r="G20" s="48"/>
      <c r="H20" s="48"/>
      <c r="I20" s="48"/>
      <c r="J20" s="48"/>
      <c r="K20" s="48"/>
      <c r="L20" s="48"/>
      <c r="M20" s="48"/>
    </row>
    <row r="21" spans="1:13">
      <c r="G21" s="48"/>
      <c r="H21" s="48"/>
      <c r="I21" s="48"/>
      <c r="J21" s="48"/>
      <c r="K21" s="48"/>
      <c r="L21" s="48"/>
      <c r="M21" s="48"/>
    </row>
    <row r="22" spans="1:13">
      <c r="G22" s="48"/>
      <c r="H22" s="48"/>
      <c r="I22" s="48"/>
      <c r="J22" s="48"/>
      <c r="K22" s="48"/>
      <c r="L22" s="48"/>
      <c r="M22" s="48"/>
    </row>
    <row r="23" spans="1:13">
      <c r="G23" s="48"/>
      <c r="H23" s="48"/>
      <c r="I23" s="48"/>
      <c r="J23" s="48"/>
      <c r="K23" s="48"/>
      <c r="L23" s="48"/>
      <c r="M23" s="48"/>
    </row>
    <row r="24" spans="1:13">
      <c r="D24" s="69" t="s">
        <v>75</v>
      </c>
      <c r="G24" s="48"/>
      <c r="H24" s="48"/>
      <c r="I24" s="48"/>
      <c r="J24" s="48"/>
      <c r="K24" s="48"/>
      <c r="L24" s="48"/>
      <c r="M24" s="48"/>
    </row>
    <row r="25" spans="1:13">
      <c r="G25" s="48"/>
      <c r="H25" s="48"/>
      <c r="I25" s="48"/>
      <c r="J25" s="48"/>
      <c r="K25" s="48"/>
      <c r="L25" s="48"/>
      <c r="M25" s="48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DCAE-A466-44B0-AD53-CE9A93D2A3B5}">
  <dimension ref="A1:I30"/>
  <sheetViews>
    <sheetView zoomScale="85" zoomScaleNormal="85" workbookViewId="0">
      <selection activeCell="A7" sqref="A7"/>
    </sheetView>
  </sheetViews>
  <sheetFormatPr defaultColWidth="9" defaultRowHeight="14.5"/>
  <cols>
    <col min="1" max="1" width="30.54296875" customWidth="1"/>
    <col min="2" max="3" width="15.453125" customWidth="1"/>
    <col min="4" max="4" width="4.54296875" customWidth="1"/>
    <col min="5" max="5" width="27.54296875" customWidth="1"/>
  </cols>
  <sheetData>
    <row r="1" spans="1:9">
      <c r="A1" s="202"/>
      <c r="B1" s="203"/>
      <c r="C1" s="51"/>
      <c r="D1" s="48"/>
      <c r="E1" s="114" t="s">
        <v>259</v>
      </c>
      <c r="F1" s="48"/>
      <c r="G1" s="48"/>
      <c r="H1" s="48"/>
      <c r="I1" s="48"/>
    </row>
    <row r="2" spans="1:9" ht="26">
      <c r="A2" s="200"/>
      <c r="B2" s="200" t="s">
        <v>311</v>
      </c>
      <c r="C2" s="51"/>
      <c r="D2" s="48"/>
      <c r="E2" s="48"/>
      <c r="F2" s="48"/>
      <c r="G2" s="48"/>
      <c r="H2" s="48"/>
      <c r="I2" s="48"/>
    </row>
    <row r="3" spans="1:9" ht="26">
      <c r="A3" s="196" t="s">
        <v>51</v>
      </c>
      <c r="B3" s="197">
        <v>10.485119047618999</v>
      </c>
      <c r="C3" s="49"/>
      <c r="D3" s="48"/>
      <c r="E3" s="48"/>
      <c r="F3" s="48"/>
      <c r="G3" s="48"/>
      <c r="H3" s="48"/>
      <c r="I3" s="48"/>
    </row>
    <row r="4" spans="1:9" ht="26">
      <c r="A4" s="196" t="s">
        <v>52</v>
      </c>
      <c r="B4" s="197">
        <v>10.728813559322001</v>
      </c>
      <c r="C4" s="49"/>
      <c r="D4" s="48"/>
      <c r="E4" s="48"/>
      <c r="F4" s="48"/>
      <c r="G4" s="48"/>
      <c r="H4" s="48"/>
      <c r="I4" s="48"/>
    </row>
    <row r="5" spans="1:9" ht="26">
      <c r="A5" s="199" t="s">
        <v>53</v>
      </c>
      <c r="B5" s="201">
        <v>8.7317073170731696</v>
      </c>
      <c r="C5" s="49"/>
      <c r="D5" s="48"/>
      <c r="E5" s="48"/>
      <c r="F5" s="48"/>
      <c r="G5" s="48"/>
      <c r="H5" s="48"/>
      <c r="I5" s="48"/>
    </row>
    <row r="6" spans="1:9" ht="26">
      <c r="A6" s="154"/>
      <c r="B6" s="199" t="s">
        <v>312</v>
      </c>
      <c r="C6" s="51"/>
      <c r="D6" s="48"/>
      <c r="E6" s="48"/>
      <c r="F6" s="48"/>
      <c r="G6" s="48"/>
      <c r="H6" s="48"/>
      <c r="I6" s="48"/>
    </row>
    <row r="7" spans="1:9" ht="26">
      <c r="A7" s="196" t="s">
        <v>51</v>
      </c>
      <c r="B7" s="197">
        <v>6.3252032520325203</v>
      </c>
      <c r="C7" s="49"/>
      <c r="D7" s="48"/>
      <c r="F7" s="48"/>
      <c r="G7" s="48"/>
      <c r="H7" s="48"/>
      <c r="I7" s="48"/>
    </row>
    <row r="8" spans="1:9" ht="26">
      <c r="A8" s="196" t="s">
        <v>52</v>
      </c>
      <c r="B8" s="197">
        <v>6.03125</v>
      </c>
      <c r="C8" s="49"/>
      <c r="D8" s="48"/>
      <c r="E8" s="48"/>
      <c r="F8" s="48"/>
      <c r="G8" s="48"/>
      <c r="H8" s="48"/>
      <c r="I8" s="48"/>
    </row>
    <row r="9" spans="1:9" ht="26">
      <c r="A9" s="199" t="s">
        <v>53</v>
      </c>
      <c r="B9" s="201">
        <v>7.3703703703703702</v>
      </c>
      <c r="C9" s="49"/>
      <c r="D9" s="48"/>
      <c r="E9" s="48"/>
      <c r="F9" s="48"/>
      <c r="G9" s="48"/>
      <c r="H9" s="48"/>
      <c r="I9" s="48"/>
    </row>
    <row r="10" spans="1:9">
      <c r="B10" s="51"/>
      <c r="C10" s="51"/>
      <c r="E10" s="48"/>
      <c r="F10" s="48"/>
      <c r="G10" s="48"/>
      <c r="H10" s="48"/>
      <c r="I10" s="48"/>
    </row>
    <row r="11" spans="1:9">
      <c r="B11" s="51"/>
      <c r="C11" s="51"/>
      <c r="E11" s="48"/>
      <c r="F11" s="48"/>
      <c r="G11" s="48"/>
      <c r="H11" s="48"/>
      <c r="I11" s="48"/>
    </row>
    <row r="12" spans="1:9">
      <c r="B12" s="51"/>
      <c r="C12" s="51"/>
      <c r="E12" s="69" t="s">
        <v>75</v>
      </c>
      <c r="F12" s="48"/>
      <c r="G12" s="48"/>
      <c r="H12" s="48"/>
      <c r="I12" s="48"/>
    </row>
    <row r="13" spans="1:9">
      <c r="B13" s="51"/>
      <c r="C13" s="51"/>
      <c r="E13" s="48"/>
      <c r="F13" s="48"/>
      <c r="G13" s="48"/>
      <c r="H13" s="48"/>
      <c r="I13" s="48"/>
    </row>
    <row r="14" spans="1:9">
      <c r="B14" s="51"/>
      <c r="C14" s="51"/>
      <c r="E14" s="48"/>
      <c r="F14" s="48"/>
      <c r="G14" s="48"/>
      <c r="H14" s="48"/>
      <c r="I14" s="48"/>
    </row>
    <row r="15" spans="1:9">
      <c r="B15" s="51"/>
      <c r="C15" s="51"/>
      <c r="E15" s="48"/>
      <c r="F15" s="48"/>
      <c r="G15" s="48"/>
      <c r="H15" s="48"/>
      <c r="I15" s="48"/>
    </row>
    <row r="16" spans="1:9">
      <c r="A16" s="48"/>
      <c r="B16" s="51"/>
      <c r="C16" s="51"/>
      <c r="E16" s="48"/>
      <c r="F16" s="48"/>
      <c r="G16" s="48"/>
      <c r="H16" s="48"/>
      <c r="I16" s="48"/>
    </row>
    <row r="17" spans="1:9">
      <c r="B17" s="51"/>
      <c r="C17" s="51"/>
      <c r="D17" s="48"/>
      <c r="E17" s="48"/>
      <c r="F17" s="48"/>
      <c r="G17" s="48"/>
      <c r="H17" s="48"/>
      <c r="I17" s="48"/>
    </row>
    <row r="18" spans="1:9">
      <c r="A18" s="48"/>
      <c r="B18" s="51"/>
      <c r="C18" s="51"/>
      <c r="D18" s="48"/>
      <c r="E18" s="48"/>
      <c r="F18" s="48"/>
      <c r="G18" s="48"/>
      <c r="H18" s="48"/>
      <c r="I18" s="48"/>
    </row>
    <row r="19" spans="1:9">
      <c r="B19" s="51"/>
      <c r="C19" s="51"/>
      <c r="D19" s="48"/>
      <c r="E19" s="48"/>
      <c r="F19" s="48"/>
      <c r="G19" s="48"/>
      <c r="H19" s="48"/>
      <c r="I19" s="48"/>
    </row>
    <row r="20" spans="1:9">
      <c r="A20" s="48"/>
      <c r="B20" s="51"/>
      <c r="C20" s="51"/>
      <c r="D20" s="48"/>
      <c r="E20" s="48"/>
      <c r="F20" s="48"/>
      <c r="G20" s="48"/>
      <c r="H20" s="48"/>
      <c r="I20" s="48"/>
    </row>
    <row r="21" spans="1:9">
      <c r="B21" s="51"/>
      <c r="C21" s="51"/>
      <c r="D21" s="48"/>
      <c r="E21" s="48"/>
      <c r="F21" s="48"/>
      <c r="G21" s="48"/>
      <c r="H21" s="48"/>
      <c r="I21" s="48"/>
    </row>
    <row r="22" spans="1:9">
      <c r="A22" s="48"/>
      <c r="B22" s="51"/>
      <c r="C22" s="51"/>
      <c r="D22" s="48"/>
      <c r="E22" s="48"/>
      <c r="F22" s="48"/>
      <c r="G22" s="48"/>
      <c r="H22" s="48"/>
      <c r="I22" s="48"/>
    </row>
    <row r="23" spans="1:9">
      <c r="A23" s="48"/>
      <c r="B23" s="51"/>
      <c r="C23" s="51"/>
      <c r="D23" s="48"/>
      <c r="E23" s="68" t="s">
        <v>75</v>
      </c>
      <c r="F23" s="48"/>
      <c r="G23" s="48"/>
      <c r="H23" s="48"/>
      <c r="I23" s="48"/>
    </row>
    <row r="24" spans="1:9">
      <c r="A24" s="48"/>
      <c r="B24" s="51"/>
      <c r="C24" s="51"/>
      <c r="D24" s="48"/>
      <c r="E24" s="48"/>
      <c r="F24" s="48"/>
      <c r="G24" s="48"/>
      <c r="H24" s="48"/>
      <c r="I24" s="48"/>
    </row>
    <row r="25" spans="1:9">
      <c r="A25" s="48"/>
      <c r="B25" s="51"/>
      <c r="C25" s="51"/>
      <c r="D25" s="48"/>
      <c r="E25" s="48"/>
      <c r="F25" s="48"/>
      <c r="G25" s="48"/>
      <c r="H25" s="48"/>
      <c r="I25" s="48"/>
    </row>
    <row r="26" spans="1:9">
      <c r="A26" s="48"/>
      <c r="B26" s="51"/>
      <c r="C26" s="51"/>
      <c r="D26" s="48"/>
      <c r="E26" s="48"/>
      <c r="F26" s="48"/>
      <c r="G26" s="48"/>
      <c r="H26" s="48"/>
      <c r="I26" s="48"/>
    </row>
    <row r="27" spans="1:9">
      <c r="A27" s="48"/>
      <c r="B27" s="51"/>
      <c r="C27" s="51"/>
      <c r="D27" s="48"/>
      <c r="E27" s="48"/>
      <c r="F27" s="48"/>
      <c r="G27" s="48"/>
      <c r="H27" s="48"/>
      <c r="I27" s="48"/>
    </row>
    <row r="28" spans="1:9">
      <c r="A28" s="48"/>
      <c r="B28" s="51"/>
      <c r="C28" s="51"/>
      <c r="D28" s="48"/>
      <c r="E28" s="48"/>
      <c r="F28" s="48"/>
      <c r="G28" s="48"/>
      <c r="H28" s="48"/>
      <c r="I28" s="48"/>
    </row>
    <row r="29" spans="1:9">
      <c r="A29" s="48"/>
      <c r="B29" s="51"/>
      <c r="C29" s="51"/>
      <c r="D29" s="48"/>
      <c r="E29" s="48"/>
      <c r="F29" s="48"/>
      <c r="G29" s="48"/>
      <c r="H29" s="48"/>
      <c r="I29" s="48"/>
    </row>
    <row r="30" spans="1:9">
      <c r="A30" s="48"/>
      <c r="B30" s="51"/>
      <c r="C30" s="51"/>
      <c r="D30" s="48"/>
      <c r="E30" s="48"/>
      <c r="F30" s="48"/>
      <c r="G30" s="48"/>
      <c r="H30" s="48"/>
      <c r="I30" s="48"/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E0F4E-D97C-4E78-8001-58865267A995}">
  <dimension ref="A1:N21"/>
  <sheetViews>
    <sheetView zoomScaleNormal="100" workbookViewId="0">
      <selection activeCell="Q12" sqref="Q12"/>
    </sheetView>
  </sheetViews>
  <sheetFormatPr defaultRowHeight="14.5"/>
  <cols>
    <col min="7" max="7" width="3.26953125" customWidth="1"/>
  </cols>
  <sheetData>
    <row r="1" spans="1:14">
      <c r="A1" s="152" t="s">
        <v>59</v>
      </c>
      <c r="B1" s="152"/>
      <c r="C1" s="152"/>
      <c r="D1" s="152"/>
      <c r="E1" s="152"/>
      <c r="F1" s="152"/>
    </row>
    <row r="2" spans="1:14" ht="51">
      <c r="A2" s="145" t="s">
        <v>27</v>
      </c>
      <c r="B2" s="205" t="s">
        <v>60</v>
      </c>
      <c r="C2" s="205" t="s">
        <v>61</v>
      </c>
      <c r="D2" s="205" t="s">
        <v>62</v>
      </c>
      <c r="E2" s="205" t="s">
        <v>63</v>
      </c>
      <c r="F2" s="205" t="s">
        <v>6</v>
      </c>
    </row>
    <row r="3" spans="1:14">
      <c r="A3" s="147">
        <v>2008</v>
      </c>
      <c r="B3" s="152">
        <v>479959</v>
      </c>
      <c r="C3" s="152">
        <v>4714</v>
      </c>
      <c r="D3" s="152">
        <v>19517</v>
      </c>
      <c r="E3" s="152">
        <v>72469</v>
      </c>
      <c r="F3" s="152">
        <v>576659</v>
      </c>
      <c r="H3" s="109" t="s">
        <v>262</v>
      </c>
    </row>
    <row r="4" spans="1:14">
      <c r="A4" s="147">
        <v>2009</v>
      </c>
      <c r="B4" s="152">
        <v>466315</v>
      </c>
      <c r="C4" s="152">
        <v>4907</v>
      </c>
      <c r="D4" s="152">
        <v>20526</v>
      </c>
      <c r="E4" s="152">
        <v>77109</v>
      </c>
      <c r="F4" s="152">
        <v>568857</v>
      </c>
    </row>
    <row r="5" spans="1:14">
      <c r="A5" s="147">
        <v>2010</v>
      </c>
      <c r="B5" s="152">
        <v>456539</v>
      </c>
      <c r="C5" s="152">
        <v>5586</v>
      </c>
      <c r="D5" s="152">
        <v>21737</v>
      </c>
      <c r="E5" s="152">
        <v>78082</v>
      </c>
      <c r="F5" s="152">
        <v>561944</v>
      </c>
    </row>
    <row r="6" spans="1:14">
      <c r="A6" s="147">
        <v>2011</v>
      </c>
      <c r="B6" s="152">
        <v>439998</v>
      </c>
      <c r="C6" s="152">
        <v>5671</v>
      </c>
      <c r="D6" s="152">
        <v>21842</v>
      </c>
      <c r="E6" s="152">
        <v>79074</v>
      </c>
      <c r="F6" s="152">
        <v>546585</v>
      </c>
    </row>
    <row r="7" spans="1:14">
      <c r="A7" s="147">
        <v>2012</v>
      </c>
      <c r="B7" s="152">
        <v>426181</v>
      </c>
      <c r="C7" s="152">
        <v>5889</v>
      </c>
      <c r="D7" s="152">
        <v>22222</v>
      </c>
      <c r="E7" s="152">
        <v>79894</v>
      </c>
      <c r="F7" s="152">
        <v>534186</v>
      </c>
      <c r="N7" s="46"/>
    </row>
    <row r="8" spans="1:14">
      <c r="A8" s="147">
        <v>2013</v>
      </c>
      <c r="B8" s="152">
        <v>409328</v>
      </c>
      <c r="C8" s="152">
        <v>4521</v>
      </c>
      <c r="D8" s="152">
        <v>22754</v>
      </c>
      <c r="E8" s="152">
        <v>77705</v>
      </c>
      <c r="F8" s="152">
        <v>514308</v>
      </c>
      <c r="N8" s="46"/>
    </row>
    <row r="9" spans="1:14">
      <c r="A9" s="147">
        <v>2014</v>
      </c>
      <c r="B9" s="152">
        <v>398133</v>
      </c>
      <c r="C9" s="152">
        <v>5436</v>
      </c>
      <c r="D9" s="152">
        <v>23960</v>
      </c>
      <c r="E9" s="152">
        <v>75067</v>
      </c>
      <c r="F9" s="152">
        <v>502596</v>
      </c>
      <c r="N9" s="46"/>
    </row>
    <row r="10" spans="1:14">
      <c r="A10" s="147">
        <v>2015</v>
      </c>
      <c r="B10" s="152">
        <v>384645</v>
      </c>
      <c r="C10" s="152">
        <v>6583</v>
      </c>
      <c r="D10" s="152">
        <v>22456</v>
      </c>
      <c r="E10" s="152">
        <v>72096</v>
      </c>
      <c r="F10" s="152">
        <v>485780</v>
      </c>
      <c r="H10" s="108" t="s">
        <v>261</v>
      </c>
      <c r="N10" s="46"/>
    </row>
    <row r="11" spans="1:14">
      <c r="A11" s="147">
        <v>2016</v>
      </c>
      <c r="B11" s="152">
        <v>372676</v>
      </c>
      <c r="C11" s="152">
        <v>7249</v>
      </c>
      <c r="D11" s="152">
        <v>24134</v>
      </c>
      <c r="E11" s="152">
        <v>69379</v>
      </c>
      <c r="F11" s="152">
        <v>473438</v>
      </c>
      <c r="N11" s="46"/>
    </row>
    <row r="12" spans="1:14">
      <c r="A12" s="147">
        <v>2017</v>
      </c>
      <c r="B12" s="152">
        <v>358588</v>
      </c>
      <c r="C12" s="152">
        <v>7553</v>
      </c>
      <c r="D12" s="152">
        <v>24077</v>
      </c>
      <c r="E12" s="152">
        <v>67933</v>
      </c>
      <c r="F12" s="152">
        <v>458151</v>
      </c>
    </row>
    <row r="13" spans="1:14">
      <c r="A13" s="147">
        <v>2018</v>
      </c>
      <c r="B13" s="152">
        <v>343205</v>
      </c>
      <c r="C13" s="152">
        <v>7923</v>
      </c>
      <c r="D13" s="152">
        <v>23175</v>
      </c>
      <c r="E13" s="152">
        <v>65444</v>
      </c>
      <c r="F13" s="152">
        <v>439747</v>
      </c>
    </row>
    <row r="14" spans="1:14">
      <c r="A14" s="147">
        <v>2019</v>
      </c>
      <c r="B14" s="152">
        <v>327569</v>
      </c>
      <c r="C14" s="152">
        <v>7623</v>
      </c>
      <c r="D14" s="152">
        <v>21974</v>
      </c>
      <c r="E14" s="152">
        <v>62918</v>
      </c>
      <c r="F14" s="152">
        <v>420084</v>
      </c>
    </row>
    <row r="15" spans="1:14">
      <c r="A15" s="147">
        <v>2020</v>
      </c>
      <c r="B15" s="152">
        <v>316547</v>
      </c>
      <c r="C15" s="152">
        <v>7529</v>
      </c>
      <c r="D15" s="152">
        <v>21024</v>
      </c>
      <c r="E15" s="152">
        <v>59792</v>
      </c>
      <c r="F15" s="152">
        <v>404892</v>
      </c>
    </row>
    <row r="16" spans="1:14">
      <c r="A16" s="147">
        <v>2021</v>
      </c>
      <c r="B16" s="152">
        <v>314371</v>
      </c>
      <c r="C16" s="152">
        <v>8324</v>
      </c>
      <c r="D16" s="152">
        <v>20628</v>
      </c>
      <c r="E16" s="152">
        <v>56926</v>
      </c>
      <c r="F16" s="152">
        <v>400249</v>
      </c>
    </row>
    <row r="17" spans="1:9">
      <c r="A17" s="147">
        <v>2022</v>
      </c>
      <c r="B17" s="152">
        <v>311117</v>
      </c>
      <c r="C17" s="152">
        <v>8863</v>
      </c>
      <c r="D17" s="152">
        <v>20274</v>
      </c>
      <c r="E17" s="152">
        <v>53079</v>
      </c>
      <c r="F17" s="152">
        <v>393333</v>
      </c>
    </row>
    <row r="18" spans="1:9">
      <c r="A18" s="147">
        <v>2023</v>
      </c>
      <c r="B18" s="152">
        <v>298948</v>
      </c>
      <c r="C18" s="152">
        <v>9411</v>
      </c>
      <c r="D18" s="152">
        <v>20084</v>
      </c>
      <c r="E18" s="152">
        <v>51447</v>
      </c>
      <c r="F18" s="152">
        <v>379890</v>
      </c>
      <c r="H18" s="108" t="s">
        <v>261</v>
      </c>
    </row>
    <row r="19" spans="1:9">
      <c r="A19" s="149">
        <v>2024</v>
      </c>
      <c r="B19" s="154">
        <v>289183</v>
      </c>
      <c r="C19" s="154">
        <v>9832</v>
      </c>
      <c r="D19" s="154">
        <v>20336</v>
      </c>
      <c r="E19" s="154">
        <v>50593</v>
      </c>
      <c r="F19" s="154">
        <v>369944</v>
      </c>
    </row>
    <row r="20" spans="1:9">
      <c r="I20" s="46"/>
    </row>
    <row r="21" spans="1:9">
      <c r="B21" s="46"/>
      <c r="C21" s="46"/>
      <c r="D21" s="46"/>
      <c r="E21" s="46"/>
      <c r="F21" s="46"/>
      <c r="G21" s="46"/>
    </row>
  </sheetData>
  <phoneticPr fontId="35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1EE8E-0361-42CF-950B-D30B959EECDA}">
  <dimension ref="A2:L22"/>
  <sheetViews>
    <sheetView workbookViewId="0">
      <selection activeCell="P8" sqref="P8"/>
    </sheetView>
  </sheetViews>
  <sheetFormatPr defaultColWidth="9.1796875" defaultRowHeight="14.5"/>
  <cols>
    <col min="1" max="1" width="13" style="72" customWidth="1"/>
    <col min="2" max="4" width="8.6328125" style="72" customWidth="1"/>
    <col min="5" max="5" width="5" style="72" customWidth="1"/>
    <col min="6" max="6" width="17.1796875" customWidth="1"/>
  </cols>
  <sheetData>
    <row r="2" spans="1:7" ht="52.5" customHeight="1">
      <c r="A2" s="206" t="s">
        <v>239</v>
      </c>
      <c r="B2" s="207" t="s">
        <v>314</v>
      </c>
      <c r="C2" s="207" t="s">
        <v>315</v>
      </c>
      <c r="D2" s="207" t="s">
        <v>316</v>
      </c>
      <c r="E2" s="74"/>
      <c r="F2" s="109" t="s">
        <v>264</v>
      </c>
      <c r="G2" s="75"/>
    </row>
    <row r="3" spans="1:7" ht="17">
      <c r="A3" s="208" t="s">
        <v>86</v>
      </c>
      <c r="B3" s="209">
        <v>2608</v>
      </c>
      <c r="C3" s="209">
        <v>1063</v>
      </c>
      <c r="D3" s="209">
        <v>6861</v>
      </c>
      <c r="E3" s="71"/>
      <c r="F3" s="76"/>
      <c r="G3" s="77"/>
    </row>
    <row r="4" spans="1:7">
      <c r="A4" s="208" t="s">
        <v>8</v>
      </c>
      <c r="B4" s="209">
        <v>2402</v>
      </c>
      <c r="C4" s="209">
        <v>1296</v>
      </c>
      <c r="D4" s="209">
        <v>5750</v>
      </c>
      <c r="E4" s="71"/>
      <c r="F4" s="78"/>
      <c r="G4" s="32"/>
    </row>
    <row r="5" spans="1:7">
      <c r="A5" s="208" t="s">
        <v>7</v>
      </c>
      <c r="B5" s="209">
        <v>2026</v>
      </c>
      <c r="C5" s="209">
        <v>1511</v>
      </c>
      <c r="D5" s="209">
        <v>5578</v>
      </c>
      <c r="E5" s="71"/>
      <c r="F5" s="32"/>
      <c r="G5" s="32"/>
    </row>
    <row r="6" spans="1:7">
      <c r="A6" s="208" t="s">
        <v>13</v>
      </c>
      <c r="B6" s="209">
        <v>726</v>
      </c>
      <c r="C6" s="209">
        <v>124</v>
      </c>
      <c r="D6" s="209">
        <v>3787</v>
      </c>
      <c r="E6" s="71"/>
      <c r="F6" s="32"/>
      <c r="G6" s="32"/>
    </row>
    <row r="7" spans="1:7">
      <c r="A7" s="208" t="s">
        <v>14</v>
      </c>
      <c r="B7" s="209">
        <v>168</v>
      </c>
      <c r="C7" s="209">
        <v>148</v>
      </c>
      <c r="D7" s="209">
        <v>3225</v>
      </c>
      <c r="E7" s="71"/>
      <c r="G7" s="32"/>
    </row>
    <row r="8" spans="1:7">
      <c r="A8" s="208" t="s">
        <v>9</v>
      </c>
      <c r="B8" s="209">
        <v>629</v>
      </c>
      <c r="C8" s="209">
        <v>199</v>
      </c>
      <c r="D8" s="209">
        <v>2480</v>
      </c>
      <c r="E8" s="71"/>
      <c r="G8" s="32"/>
    </row>
    <row r="9" spans="1:7">
      <c r="A9" s="208" t="s">
        <v>10</v>
      </c>
      <c r="B9" s="209">
        <v>418</v>
      </c>
      <c r="C9" s="209">
        <v>316</v>
      </c>
      <c r="D9" s="209">
        <v>2570</v>
      </c>
      <c r="E9" s="71"/>
      <c r="F9" s="32"/>
      <c r="G9" s="32"/>
    </row>
    <row r="10" spans="1:7">
      <c r="A10" s="208" t="s">
        <v>11</v>
      </c>
      <c r="B10" s="209">
        <v>477</v>
      </c>
      <c r="C10" s="209">
        <v>248</v>
      </c>
      <c r="D10" s="209">
        <v>2293</v>
      </c>
      <c r="E10" s="71"/>
      <c r="F10" s="32"/>
      <c r="G10" s="32"/>
    </row>
    <row r="11" spans="1:7">
      <c r="A11" s="208" t="s">
        <v>18</v>
      </c>
      <c r="B11" s="209">
        <v>490</v>
      </c>
      <c r="C11" s="209">
        <v>433</v>
      </c>
      <c r="D11" s="209">
        <v>1605</v>
      </c>
      <c r="E11" s="71"/>
      <c r="F11" s="32"/>
      <c r="G11" s="32"/>
    </row>
    <row r="12" spans="1:7">
      <c r="A12" s="208" t="s">
        <v>16</v>
      </c>
      <c r="B12" s="209">
        <v>232</v>
      </c>
      <c r="C12" s="209">
        <v>150</v>
      </c>
      <c r="D12" s="209">
        <v>1800</v>
      </c>
      <c r="E12" s="71"/>
      <c r="F12" s="32"/>
      <c r="G12" s="32"/>
    </row>
    <row r="13" spans="1:7">
      <c r="A13" s="208" t="s">
        <v>15</v>
      </c>
      <c r="B13" s="209">
        <v>945</v>
      </c>
      <c r="C13" s="209">
        <v>96</v>
      </c>
      <c r="D13" s="209">
        <v>926</v>
      </c>
      <c r="E13" s="71"/>
      <c r="F13" s="32"/>
      <c r="G13" s="32"/>
    </row>
    <row r="14" spans="1:7">
      <c r="A14" s="208" t="s">
        <v>91</v>
      </c>
      <c r="B14" s="209">
        <v>381</v>
      </c>
      <c r="C14" s="209">
        <v>223</v>
      </c>
      <c r="D14" s="209">
        <v>1310</v>
      </c>
      <c r="E14" s="71"/>
      <c r="F14" s="32"/>
      <c r="G14" s="32"/>
    </row>
    <row r="15" spans="1:7">
      <c r="A15" s="208" t="s">
        <v>163</v>
      </c>
      <c r="B15" s="209">
        <v>381</v>
      </c>
      <c r="C15" s="209">
        <v>172</v>
      </c>
      <c r="D15" s="209">
        <v>979</v>
      </c>
      <c r="E15" s="71"/>
      <c r="F15" s="32"/>
      <c r="G15" s="32"/>
    </row>
    <row r="16" spans="1:7">
      <c r="A16" s="208" t="s">
        <v>164</v>
      </c>
      <c r="B16" s="209">
        <v>439</v>
      </c>
      <c r="C16" s="209">
        <v>95</v>
      </c>
      <c r="D16" s="209">
        <v>745</v>
      </c>
      <c r="E16" s="71"/>
      <c r="F16" s="108" t="s">
        <v>261</v>
      </c>
      <c r="G16" s="32"/>
    </row>
    <row r="17" spans="1:12">
      <c r="A17" s="208" t="s">
        <v>12</v>
      </c>
      <c r="B17" s="209">
        <v>246</v>
      </c>
      <c r="C17" s="209">
        <v>145</v>
      </c>
      <c r="D17" s="209">
        <v>886</v>
      </c>
      <c r="E17" s="71"/>
      <c r="F17" s="82" t="s">
        <v>165</v>
      </c>
      <c r="G17" s="32"/>
    </row>
    <row r="18" spans="1:12">
      <c r="A18" s="210" t="s">
        <v>313</v>
      </c>
      <c r="B18" s="211">
        <v>20336</v>
      </c>
      <c r="C18" s="211">
        <v>9832</v>
      </c>
      <c r="D18" s="211">
        <v>50593</v>
      </c>
      <c r="E18" s="71"/>
      <c r="G18" s="32"/>
    </row>
    <row r="19" spans="1:12">
      <c r="A19" s="79"/>
      <c r="B19" s="80"/>
      <c r="C19" s="80"/>
      <c r="D19" s="80"/>
      <c r="E19" s="80"/>
      <c r="F19" s="32"/>
      <c r="G19" s="32"/>
    </row>
    <row r="20" spans="1:12">
      <c r="A20" s="73"/>
      <c r="B20" s="73"/>
      <c r="C20" s="73"/>
      <c r="D20" s="73"/>
      <c r="E20" s="81"/>
      <c r="G20" s="82"/>
      <c r="H20" s="82"/>
      <c r="I20" s="82"/>
      <c r="J20" s="82"/>
      <c r="K20" s="82"/>
      <c r="L20" s="82"/>
    </row>
    <row r="21" spans="1:12">
      <c r="B21" s="83"/>
      <c r="C21" s="84"/>
      <c r="E21" s="85"/>
      <c r="F21" s="32"/>
      <c r="G21" s="32"/>
    </row>
    <row r="22" spans="1:12">
      <c r="E22" s="86"/>
      <c r="F22" s="32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F015-9CA5-493B-BCBF-76CB71F17151}">
  <dimension ref="A1:Y11"/>
  <sheetViews>
    <sheetView zoomScale="90" zoomScaleNormal="90" workbookViewId="0">
      <selection activeCell="P19" sqref="P19"/>
    </sheetView>
  </sheetViews>
  <sheetFormatPr defaultRowHeight="14.5"/>
  <cols>
    <col min="14" max="14" width="7.1796875" customWidth="1"/>
    <col min="16" max="16" width="11.54296875" customWidth="1"/>
    <col min="17" max="17" width="3.36328125" customWidth="1"/>
    <col min="18" max="18" width="5.26953125" customWidth="1"/>
    <col min="20" max="20" width="11.1796875" customWidth="1"/>
  </cols>
  <sheetData>
    <row r="1" spans="1:25">
      <c r="A1" s="109" t="s">
        <v>266</v>
      </c>
    </row>
    <row r="3" spans="1:25" ht="50">
      <c r="N3" s="212" t="s">
        <v>27</v>
      </c>
      <c r="O3" s="212" t="s">
        <v>37</v>
      </c>
      <c r="P3" s="212" t="s">
        <v>38</v>
      </c>
      <c r="Q3" s="212"/>
      <c r="R3" s="212" t="s">
        <v>27</v>
      </c>
      <c r="S3" s="212" t="s">
        <v>39</v>
      </c>
      <c r="T3" s="212" t="s">
        <v>40</v>
      </c>
      <c r="U3" s="101"/>
      <c r="X3" s="40"/>
      <c r="Y3" s="40"/>
    </row>
    <row r="4" spans="1:25">
      <c r="N4" s="213">
        <v>2018</v>
      </c>
      <c r="O4" s="214">
        <v>81.7</v>
      </c>
      <c r="P4" s="214">
        <v>18.299999999999997</v>
      </c>
      <c r="Q4" s="214"/>
      <c r="R4" s="213">
        <v>2018</v>
      </c>
      <c r="S4" s="214">
        <v>96.7</v>
      </c>
      <c r="T4" s="214">
        <v>3.2999999999999972</v>
      </c>
    </row>
    <row r="5" spans="1:25">
      <c r="N5" s="213">
        <v>2019</v>
      </c>
      <c r="O5" s="214">
        <v>79.5</v>
      </c>
      <c r="P5" s="214">
        <v>20.5</v>
      </c>
      <c r="Q5" s="214"/>
      <c r="R5" s="213">
        <v>2019</v>
      </c>
      <c r="S5" s="214">
        <v>96.7</v>
      </c>
      <c r="T5" s="214">
        <v>3.2999999999999972</v>
      </c>
    </row>
    <row r="6" spans="1:25">
      <c r="N6" s="213">
        <v>2020</v>
      </c>
      <c r="O6" s="214">
        <v>74.8</v>
      </c>
      <c r="P6" s="214">
        <v>25.200000000000003</v>
      </c>
      <c r="Q6" s="214"/>
      <c r="R6" s="213">
        <v>2020</v>
      </c>
      <c r="S6" s="214">
        <v>96.6</v>
      </c>
      <c r="T6" s="214">
        <v>3.4000000000000057</v>
      </c>
    </row>
    <row r="7" spans="1:25">
      <c r="N7" s="213">
        <v>2021</v>
      </c>
      <c r="O7" s="214">
        <v>71.5</v>
      </c>
      <c r="P7" s="214">
        <v>28.5</v>
      </c>
      <c r="Q7" s="214"/>
      <c r="R7" s="213">
        <v>2021</v>
      </c>
      <c r="S7" s="214">
        <v>96.5</v>
      </c>
      <c r="T7" s="214">
        <v>3.5</v>
      </c>
    </row>
    <row r="8" spans="1:25">
      <c r="N8" s="213">
        <v>2022</v>
      </c>
      <c r="O8" s="214">
        <v>69.400000000000006</v>
      </c>
      <c r="P8" s="214">
        <v>30.599999999999994</v>
      </c>
      <c r="Q8" s="214"/>
      <c r="R8" s="213">
        <v>2022</v>
      </c>
      <c r="S8" s="214">
        <v>96.3</v>
      </c>
      <c r="T8" s="214">
        <v>3.7000000000000028</v>
      </c>
    </row>
    <row r="9" spans="1:25" ht="10" customHeight="1">
      <c r="N9" s="115"/>
      <c r="O9" s="116"/>
      <c r="P9" s="116"/>
      <c r="Q9" s="116"/>
      <c r="R9" s="115"/>
      <c r="S9" s="116"/>
      <c r="T9" s="116"/>
    </row>
    <row r="10" spans="1:25" ht="13.5" customHeight="1">
      <c r="O10" s="47"/>
      <c r="P10" s="47"/>
      <c r="Q10" s="47"/>
      <c r="S10" s="47"/>
      <c r="T10" s="47"/>
    </row>
    <row r="11" spans="1:25">
      <c r="A11" t="s">
        <v>75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67396-4B84-4309-9452-CD2B1009873E}">
  <dimension ref="A1:H20"/>
  <sheetViews>
    <sheetView workbookViewId="0">
      <selection activeCell="F8" sqref="A2:F8"/>
    </sheetView>
  </sheetViews>
  <sheetFormatPr defaultRowHeight="14.5"/>
  <cols>
    <col min="1" max="1" width="10.81640625" customWidth="1"/>
  </cols>
  <sheetData>
    <row r="1" spans="1:8">
      <c r="B1" t="s">
        <v>270</v>
      </c>
    </row>
    <row r="2" spans="1:8">
      <c r="A2" s="215"/>
      <c r="B2" s="145" t="s">
        <v>64</v>
      </c>
      <c r="C2" s="145" t="s">
        <v>65</v>
      </c>
      <c r="D2" s="145" t="s">
        <v>66</v>
      </c>
      <c r="E2" s="145" t="s">
        <v>67</v>
      </c>
      <c r="F2" s="145" t="s">
        <v>68</v>
      </c>
      <c r="H2" s="109" t="s">
        <v>271</v>
      </c>
    </row>
    <row r="3" spans="1:8">
      <c r="A3" s="152" t="s">
        <v>77</v>
      </c>
      <c r="B3" s="142">
        <v>0.90808306032710928</v>
      </c>
      <c r="C3" s="142">
        <v>0.98169824742934741</v>
      </c>
      <c r="D3" s="142">
        <v>1.1884112960052036</v>
      </c>
      <c r="E3" s="142">
        <v>1.2337872019805178</v>
      </c>
      <c r="F3" s="142">
        <v>1.2704901053678208</v>
      </c>
    </row>
    <row r="4" spans="1:8">
      <c r="A4" s="152" t="s">
        <v>78</v>
      </c>
      <c r="B4" s="142">
        <v>1.2743704305442729</v>
      </c>
      <c r="C4" s="142">
        <v>1.3632248788540391</v>
      </c>
      <c r="D4" s="142">
        <v>1.4490131876481123</v>
      </c>
      <c r="E4" s="142">
        <v>1.6448658088890473</v>
      </c>
      <c r="F4" s="142">
        <v>1.5464200193759481</v>
      </c>
    </row>
    <row r="5" spans="1:8">
      <c r="A5" s="152" t="s">
        <v>79</v>
      </c>
      <c r="B5" s="142">
        <v>0.54863486735945266</v>
      </c>
      <c r="C5" s="142">
        <v>0.52119287588016017</v>
      </c>
      <c r="D5" s="142">
        <v>0.77392285452365839</v>
      </c>
      <c r="E5" s="142">
        <v>0.71611612314389017</v>
      </c>
      <c r="F5" s="142">
        <v>0.69992364469330615</v>
      </c>
    </row>
    <row r="6" spans="1:8">
      <c r="A6" s="152" t="s">
        <v>80</v>
      </c>
      <c r="B6" s="142">
        <v>5.3844162567952367E-2</v>
      </c>
      <c r="C6" s="142">
        <v>6.7661905273332629E-2</v>
      </c>
      <c r="D6" s="142">
        <v>8.8284925628331637E-2</v>
      </c>
      <c r="E6" s="142">
        <v>0.10167826255840788</v>
      </c>
      <c r="F6" s="142">
        <v>8.1418491043965993E-2</v>
      </c>
    </row>
    <row r="7" spans="1:8">
      <c r="A7" s="152" t="s">
        <v>81</v>
      </c>
      <c r="B7" s="142">
        <v>7.6690477233884044E-2</v>
      </c>
      <c r="C7" s="142">
        <v>6.2302420564413777E-2</v>
      </c>
      <c r="D7" s="142">
        <v>7.1712004589568293E-2</v>
      </c>
      <c r="E7" s="142">
        <v>7.6963778921545045E-2</v>
      </c>
      <c r="F7" s="142">
        <v>9.5674999386698725E-2</v>
      </c>
    </row>
    <row r="8" spans="1:8">
      <c r="A8" s="154" t="s">
        <v>82</v>
      </c>
      <c r="B8" s="144">
        <v>0.55566551788375551</v>
      </c>
      <c r="C8" s="144">
        <v>0.58498428559670534</v>
      </c>
      <c r="D8" s="144">
        <v>0.7019513364194806</v>
      </c>
      <c r="E8" s="144">
        <v>0.74844954995087221</v>
      </c>
      <c r="F8" s="144">
        <v>0.72658124572386695</v>
      </c>
    </row>
    <row r="17" spans="2:8">
      <c r="H17" t="s">
        <v>75</v>
      </c>
    </row>
    <row r="19" spans="2:8">
      <c r="B19" s="46"/>
      <c r="C19" s="46"/>
      <c r="D19" s="46"/>
      <c r="E19" s="46"/>
      <c r="F19" s="46"/>
    </row>
    <row r="20" spans="2:8">
      <c r="C20" s="46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12617-36C9-428C-B57B-F336BA2BAB0F}">
  <dimension ref="A1:H17"/>
  <sheetViews>
    <sheetView workbookViewId="0">
      <selection activeCell="F2" sqref="B2:F2"/>
    </sheetView>
  </sheetViews>
  <sheetFormatPr defaultRowHeight="14.5"/>
  <sheetData>
    <row r="1" spans="1:8">
      <c r="B1" t="s">
        <v>268</v>
      </c>
    </row>
    <row r="2" spans="1:8">
      <c r="A2" s="215"/>
      <c r="B2" s="145" t="s">
        <v>64</v>
      </c>
      <c r="C2" s="145" t="s">
        <v>65</v>
      </c>
      <c r="D2" s="145" t="s">
        <v>66</v>
      </c>
      <c r="E2" s="145" t="s">
        <v>67</v>
      </c>
      <c r="F2" s="145" t="s">
        <v>68</v>
      </c>
      <c r="H2" s="109" t="s">
        <v>272</v>
      </c>
    </row>
    <row r="3" spans="1:8">
      <c r="A3" s="152" t="s">
        <v>70</v>
      </c>
      <c r="B3" s="142">
        <v>2.8201998056752786</v>
      </c>
      <c r="C3" s="142">
        <v>2.9327749557304794</v>
      </c>
      <c r="D3" s="142">
        <v>2.9681758396724023</v>
      </c>
      <c r="E3" s="142">
        <v>2.8078278837972528</v>
      </c>
      <c r="F3" s="142">
        <v>2.8802966829201289</v>
      </c>
    </row>
    <row r="4" spans="1:8">
      <c r="A4" s="152" t="s">
        <v>71</v>
      </c>
      <c r="B4" s="142">
        <v>3.2396274343776463</v>
      </c>
      <c r="C4" s="142">
        <v>2.8553152929052432</v>
      </c>
      <c r="D4" s="142">
        <v>2.8502012546687454</v>
      </c>
      <c r="E4" s="142">
        <v>2.743205028909022</v>
      </c>
      <c r="F4" s="142">
        <v>2.9448210510970187</v>
      </c>
    </row>
    <row r="5" spans="1:8">
      <c r="A5" s="152" t="s">
        <v>72</v>
      </c>
      <c r="B5" s="142">
        <v>2.4745527576583699</v>
      </c>
      <c r="C5" s="142">
        <v>2.4509212499353663</v>
      </c>
      <c r="D5" s="142">
        <v>2.3594970638545503</v>
      </c>
      <c r="E5" s="142">
        <v>2.0830031870124839</v>
      </c>
      <c r="F5" s="142">
        <v>2.1997751260382286</v>
      </c>
    </row>
    <row r="6" spans="1:8">
      <c r="A6" s="152" t="s">
        <v>73</v>
      </c>
      <c r="B6" s="142">
        <v>0.96796902499120019</v>
      </c>
      <c r="C6" s="142">
        <v>0.89851214118556366</v>
      </c>
      <c r="D6" s="142">
        <v>0.85483456436960137</v>
      </c>
      <c r="E6" s="142">
        <v>0.79948832747041898</v>
      </c>
      <c r="F6" s="142">
        <v>0.86311104081701828</v>
      </c>
    </row>
    <row r="7" spans="1:8">
      <c r="A7" s="152" t="s">
        <v>74</v>
      </c>
      <c r="B7" s="142">
        <v>0.84558259764726496</v>
      </c>
      <c r="C7" s="142">
        <v>0.90621901445799791</v>
      </c>
      <c r="D7" s="142">
        <v>0.85798957984799962</v>
      </c>
      <c r="E7" s="142">
        <v>0.80067323875931717</v>
      </c>
      <c r="F7" s="142">
        <v>0.77713221053663795</v>
      </c>
    </row>
    <row r="8" spans="1:8">
      <c r="A8" s="154" t="s">
        <v>33</v>
      </c>
      <c r="B8" s="144">
        <v>2.0467921364993797</v>
      </c>
      <c r="C8" s="144">
        <v>1.989103806354894</v>
      </c>
      <c r="D8" s="144">
        <v>1.9634445310355488</v>
      </c>
      <c r="E8" s="144">
        <v>1.8440512074446673</v>
      </c>
      <c r="F8" s="144">
        <v>1.9245124643178666</v>
      </c>
    </row>
    <row r="10" spans="1:8">
      <c r="F10" s="46"/>
    </row>
    <row r="17" spans="8:8">
      <c r="H17" t="s">
        <v>75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AAB1B-1C07-4D22-B285-8B3C5F3FB73F}">
  <dimension ref="A1:H38"/>
  <sheetViews>
    <sheetView workbookViewId="0">
      <selection activeCell="F8" sqref="A2:F8"/>
    </sheetView>
  </sheetViews>
  <sheetFormatPr defaultRowHeight="14.5"/>
  <sheetData>
    <row r="1" spans="1:8">
      <c r="B1" t="s">
        <v>269</v>
      </c>
    </row>
    <row r="2" spans="1:8">
      <c r="A2" s="215"/>
      <c r="B2" s="145" t="s">
        <v>64</v>
      </c>
      <c r="C2" s="145" t="s">
        <v>65</v>
      </c>
      <c r="D2" s="145" t="s">
        <v>66</v>
      </c>
      <c r="E2" s="145" t="s">
        <v>67</v>
      </c>
      <c r="F2" s="145" t="s">
        <v>68</v>
      </c>
      <c r="H2" s="109" t="s">
        <v>273</v>
      </c>
    </row>
    <row r="3" spans="1:8">
      <c r="A3" s="152" t="s">
        <v>77</v>
      </c>
      <c r="B3" s="142">
        <v>0.89906975584208293</v>
      </c>
      <c r="C3" s="142">
        <v>0.98758391871225282</v>
      </c>
      <c r="D3" s="142">
        <v>1.062023820841199</v>
      </c>
      <c r="E3" s="142">
        <v>1.2850499061709593</v>
      </c>
      <c r="F3" s="142">
        <v>1.4109810533298324</v>
      </c>
    </row>
    <row r="4" spans="1:8">
      <c r="A4" s="152" t="s">
        <v>78</v>
      </c>
      <c r="B4" s="142">
        <v>1.0057154486712006</v>
      </c>
      <c r="C4" s="142">
        <v>1.0754028309445385</v>
      </c>
      <c r="D4" s="142">
        <v>1.1453568576199811</v>
      </c>
      <c r="E4" s="142">
        <v>1.3204543810143985</v>
      </c>
      <c r="F4" s="142">
        <v>1.5959296473215103</v>
      </c>
    </row>
    <row r="5" spans="1:8">
      <c r="A5" s="152" t="s">
        <v>79</v>
      </c>
      <c r="B5" s="142">
        <v>0.82847499232893518</v>
      </c>
      <c r="C5" s="142">
        <v>0.78427307904919852</v>
      </c>
      <c r="D5" s="142">
        <v>0.83864475008386452</v>
      </c>
      <c r="E5" s="142">
        <v>1.0490992582126457</v>
      </c>
      <c r="F5" s="142">
        <v>1.1730685290266261</v>
      </c>
    </row>
    <row r="6" spans="1:8">
      <c r="A6" s="152" t="s">
        <v>80</v>
      </c>
      <c r="B6" s="142">
        <v>0.32514937196466848</v>
      </c>
      <c r="C6" s="142">
        <v>0.34908325367074466</v>
      </c>
      <c r="D6" s="142">
        <v>0.34647711015736765</v>
      </c>
      <c r="E6" s="142">
        <v>0.43907291583292363</v>
      </c>
      <c r="F6" s="142">
        <v>0.43651332157235262</v>
      </c>
    </row>
    <row r="7" spans="1:8">
      <c r="A7" s="152" t="s">
        <v>81</v>
      </c>
      <c r="B7" s="142">
        <v>0.30241272763131943</v>
      </c>
      <c r="C7" s="142">
        <v>0.29767398929296657</v>
      </c>
      <c r="D7" s="142">
        <v>0.31555544930792956</v>
      </c>
      <c r="E7" s="142">
        <v>0.39940330109234395</v>
      </c>
      <c r="F7" s="142">
        <v>0.43915603532875364</v>
      </c>
    </row>
    <row r="8" spans="1:8">
      <c r="A8" s="154" t="s">
        <v>82</v>
      </c>
      <c r="B8" s="144">
        <v>0.6638856683426454</v>
      </c>
      <c r="C8" s="144">
        <v>0.69403750366246708</v>
      </c>
      <c r="D8" s="144">
        <v>0.73578869916979039</v>
      </c>
      <c r="E8" s="144">
        <v>0.89645456829304748</v>
      </c>
      <c r="F8" s="144">
        <v>0.99719769130898661</v>
      </c>
    </row>
    <row r="10" spans="1:8">
      <c r="F10" s="46"/>
    </row>
    <row r="18" spans="2:8">
      <c r="H18" t="s">
        <v>75</v>
      </c>
    </row>
    <row r="20" spans="2:8">
      <c r="H20" s="109"/>
    </row>
    <row r="21" spans="2:8">
      <c r="B21" s="46"/>
      <c r="C21" s="46"/>
      <c r="D21" s="46"/>
      <c r="E21" s="46"/>
      <c r="F21" s="46"/>
    </row>
    <row r="22" spans="2:8">
      <c r="B22" s="46"/>
      <c r="C22" s="46"/>
      <c r="D22" s="46"/>
      <c r="E22" s="46"/>
      <c r="F22" s="46"/>
    </row>
    <row r="23" spans="2:8">
      <c r="B23" s="46"/>
      <c r="C23" s="46"/>
      <c r="D23" s="46"/>
      <c r="E23" s="46"/>
      <c r="F23" s="46"/>
    </row>
    <row r="24" spans="2:8">
      <c r="B24" s="46"/>
      <c r="C24" s="46"/>
      <c r="D24" s="46"/>
      <c r="E24" s="46"/>
      <c r="F24" s="46"/>
    </row>
    <row r="25" spans="2:8">
      <c r="B25" s="46"/>
      <c r="C25" s="46"/>
      <c r="D25" s="46"/>
      <c r="E25" s="46"/>
      <c r="F25" s="46"/>
    </row>
    <row r="26" spans="2:8">
      <c r="B26" s="46"/>
      <c r="C26" s="46"/>
      <c r="D26" s="46"/>
      <c r="E26" s="46"/>
      <c r="F26" s="46"/>
    </row>
    <row r="37" spans="2:6">
      <c r="B37" s="46"/>
      <c r="C37" s="46"/>
      <c r="D37" s="46"/>
      <c r="E37" s="46"/>
      <c r="F37" s="46"/>
    </row>
    <row r="38" spans="2:6">
      <c r="C38" s="46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D1BC-EE49-4379-ACF2-F6F3CC688D01}">
  <dimension ref="A1:N35"/>
  <sheetViews>
    <sheetView workbookViewId="0">
      <selection activeCell="F8" sqref="A2:F8"/>
    </sheetView>
  </sheetViews>
  <sheetFormatPr defaultRowHeight="14.5"/>
  <sheetData>
    <row r="1" spans="1:8">
      <c r="B1" t="s">
        <v>69</v>
      </c>
    </row>
    <row r="2" spans="1:8">
      <c r="A2" s="215"/>
      <c r="B2" s="145" t="s">
        <v>64</v>
      </c>
      <c r="C2" s="145" t="s">
        <v>65</v>
      </c>
      <c r="D2" s="145" t="s">
        <v>66</v>
      </c>
      <c r="E2" s="145" t="s">
        <v>67</v>
      </c>
      <c r="F2" s="145" t="s">
        <v>68</v>
      </c>
      <c r="H2" s="109" t="s">
        <v>278</v>
      </c>
    </row>
    <row r="3" spans="1:8">
      <c r="A3" s="152" t="s">
        <v>70</v>
      </c>
      <c r="B3" s="142">
        <v>29.248011569052785</v>
      </c>
      <c r="C3" s="142">
        <v>29.903417533432393</v>
      </c>
      <c r="D3" s="142">
        <v>33.239929947460595</v>
      </c>
      <c r="E3" s="142">
        <v>34.045755568934375</v>
      </c>
      <c r="F3" s="142">
        <v>35.691032849955604</v>
      </c>
    </row>
    <row r="4" spans="1:8">
      <c r="A4" s="152" t="s">
        <v>71</v>
      </c>
      <c r="B4" s="142">
        <v>30.492898913951542</v>
      </c>
      <c r="C4" s="142">
        <v>34.201388888888893</v>
      </c>
      <c r="D4" s="142">
        <v>35.704816615112684</v>
      </c>
      <c r="E4" s="142">
        <v>38.383838383838381</v>
      </c>
      <c r="F4" s="142">
        <v>40.56348900038595</v>
      </c>
    </row>
    <row r="5" spans="1:8">
      <c r="A5" s="152" t="s">
        <v>72</v>
      </c>
      <c r="B5" s="142">
        <v>21.620079863091842</v>
      </c>
      <c r="C5" s="142">
        <v>25.303292894280759</v>
      </c>
      <c r="D5" s="142">
        <v>26.382488479262673</v>
      </c>
      <c r="E5" s="142">
        <v>31.142061281337046</v>
      </c>
      <c r="F5" s="142">
        <v>30.173410404624278</v>
      </c>
    </row>
    <row r="6" spans="1:8">
      <c r="A6" s="152" t="s">
        <v>73</v>
      </c>
      <c r="B6" s="142">
        <v>10.022779043280181</v>
      </c>
      <c r="C6" s="142">
        <v>11.390887290167866</v>
      </c>
      <c r="D6" s="142">
        <v>11.973684210526315</v>
      </c>
      <c r="E6" s="142">
        <v>14.518147684605756</v>
      </c>
      <c r="F6" s="142">
        <v>14.855072463768115</v>
      </c>
    </row>
    <row r="7" spans="1:8">
      <c r="A7" s="152" t="s">
        <v>74</v>
      </c>
      <c r="B7" s="142">
        <v>14.615384615384617</v>
      </c>
      <c r="C7" s="142">
        <v>14.973262032085561</v>
      </c>
      <c r="D7" s="142">
        <v>13.636363636363635</v>
      </c>
      <c r="E7" s="142">
        <v>19.144144144144143</v>
      </c>
      <c r="F7" s="142">
        <v>15.605749486652979</v>
      </c>
    </row>
    <row r="8" spans="1:8">
      <c r="A8" s="154" t="s">
        <v>33</v>
      </c>
      <c r="B8" s="144">
        <v>25.216966141058549</v>
      </c>
      <c r="C8" s="144">
        <v>27.498424700693132</v>
      </c>
      <c r="D8" s="144">
        <v>29.506760140210314</v>
      </c>
      <c r="E8" s="144">
        <v>32.156196943972837</v>
      </c>
      <c r="F8" s="144">
        <v>33.033832501386577</v>
      </c>
    </row>
    <row r="10" spans="1:8">
      <c r="F10" s="46"/>
    </row>
    <row r="17" spans="2:14">
      <c r="H17" t="s">
        <v>75</v>
      </c>
    </row>
    <row r="18" spans="2:14">
      <c r="N18" s="75"/>
    </row>
    <row r="20" spans="2:14">
      <c r="B20" s="46"/>
      <c r="C20" s="46"/>
      <c r="D20" s="46"/>
      <c r="E20" s="46"/>
      <c r="F20" s="46"/>
    </row>
    <row r="21" spans="2:14">
      <c r="B21" s="46"/>
      <c r="C21" s="46"/>
      <c r="D21" s="46"/>
      <c r="E21" s="46"/>
      <c r="F21" s="46"/>
    </row>
    <row r="22" spans="2:14">
      <c r="B22" s="46"/>
      <c r="C22" s="46"/>
      <c r="D22" s="46"/>
      <c r="E22" s="46"/>
      <c r="F22" s="46"/>
    </row>
    <row r="23" spans="2:14">
      <c r="B23" s="46"/>
      <c r="C23" s="46"/>
      <c r="D23" s="46"/>
      <c r="E23" s="46"/>
      <c r="F23" s="46"/>
    </row>
    <row r="24" spans="2:14">
      <c r="B24" s="46"/>
      <c r="C24" s="46"/>
      <c r="D24" s="46"/>
      <c r="E24" s="46"/>
      <c r="F24" s="46"/>
    </row>
    <row r="25" spans="2:14">
      <c r="B25" s="46"/>
      <c r="C25" s="46"/>
      <c r="D25" s="46"/>
      <c r="E25" s="46"/>
      <c r="F25" s="46"/>
    </row>
    <row r="27" spans="2:14">
      <c r="F27" s="46"/>
    </row>
    <row r="35" spans="8:8">
      <c r="H35" t="s">
        <v>75</v>
      </c>
    </row>
  </sheetData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2811C-88EA-4AD7-BD31-38739AF8D854}">
  <dimension ref="A1:N18"/>
  <sheetViews>
    <sheetView workbookViewId="0">
      <selection activeCell="F8" sqref="A2:F8"/>
    </sheetView>
  </sheetViews>
  <sheetFormatPr defaultRowHeight="14.5"/>
  <sheetData>
    <row r="1" spans="1:14">
      <c r="B1" t="s">
        <v>76</v>
      </c>
      <c r="N1" s="75"/>
    </row>
    <row r="2" spans="1:14">
      <c r="A2" s="215"/>
      <c r="B2" s="145" t="s">
        <v>64</v>
      </c>
      <c r="C2" s="145" t="s">
        <v>65</v>
      </c>
      <c r="D2" s="145" t="s">
        <v>66</v>
      </c>
      <c r="E2" s="145" t="s">
        <v>67</v>
      </c>
      <c r="F2" s="145" t="s">
        <v>68</v>
      </c>
      <c r="H2" s="109" t="s">
        <v>277</v>
      </c>
    </row>
    <row r="3" spans="1:14">
      <c r="A3" s="152" t="s">
        <v>77</v>
      </c>
      <c r="B3" s="142">
        <v>19.013026052104209</v>
      </c>
      <c r="C3" s="142">
        <v>19.843409061737901</v>
      </c>
      <c r="D3" s="142">
        <v>27.276264591439688</v>
      </c>
      <c r="E3" s="142">
        <v>30.426177595988918</v>
      </c>
      <c r="F3" s="142">
        <v>31.893059681339452</v>
      </c>
    </row>
    <row r="4" spans="1:14">
      <c r="A4" s="152" t="s">
        <v>78</v>
      </c>
      <c r="B4" s="142">
        <v>23.25939617991374</v>
      </c>
      <c r="C4" s="142">
        <v>26.949407246618801</v>
      </c>
      <c r="D4" s="142">
        <v>33.740053050397876</v>
      </c>
      <c r="E4" s="142">
        <v>36.456498767171539</v>
      </c>
      <c r="F4" s="142">
        <v>40.68990428029619</v>
      </c>
    </row>
    <row r="5" spans="1:14">
      <c r="A5" s="152" t="s">
        <v>79</v>
      </c>
      <c r="B5" s="142">
        <v>11.10885458976442</v>
      </c>
      <c r="C5" s="142">
        <v>14.393612429866206</v>
      </c>
      <c r="D5" s="142">
        <v>20.246860112602857</v>
      </c>
      <c r="E5" s="142">
        <v>23.822525597269625</v>
      </c>
      <c r="F5" s="142">
        <v>25.28507684680218</v>
      </c>
    </row>
    <row r="6" spans="1:14">
      <c r="A6" s="152" t="s">
        <v>80</v>
      </c>
      <c r="B6" s="142">
        <v>3.7376826367652058</v>
      </c>
      <c r="C6" s="142">
        <v>5.698924731182796</v>
      </c>
      <c r="D6" s="142">
        <v>7.0811170212765964</v>
      </c>
      <c r="E6" s="142">
        <v>9.5850165258905626</v>
      </c>
      <c r="F6" s="142">
        <v>10.680379746835444</v>
      </c>
    </row>
    <row r="7" spans="1:14">
      <c r="A7" s="152" t="s">
        <v>81</v>
      </c>
      <c r="B7" s="142">
        <v>4.7049441786283888</v>
      </c>
      <c r="C7" s="142">
        <v>5.5688146380270487</v>
      </c>
      <c r="D7" s="142">
        <v>8.6477987421383649</v>
      </c>
      <c r="E7" s="142">
        <v>10.649350649350648</v>
      </c>
      <c r="F7" s="142">
        <v>14.921223354958293</v>
      </c>
    </row>
    <row r="8" spans="1:14">
      <c r="A8" s="154" t="s">
        <v>82</v>
      </c>
      <c r="B8" s="144">
        <v>15.866423697927704</v>
      </c>
      <c r="C8" s="144">
        <v>18.05796714304795</v>
      </c>
      <c r="D8" s="144">
        <v>23.667070924852894</v>
      </c>
      <c r="E8" s="144">
        <v>26.971667440780305</v>
      </c>
      <c r="F8" s="144">
        <v>29.469490866692578</v>
      </c>
    </row>
    <row r="10" spans="1:14">
      <c r="F10" s="46"/>
    </row>
    <row r="18" spans="8:8">
      <c r="H18" t="s">
        <v>75</v>
      </c>
    </row>
  </sheetData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270B3-B8B0-4393-9FBD-A04850E561F8}">
  <dimension ref="A1:F17"/>
  <sheetViews>
    <sheetView zoomScaleNormal="100" workbookViewId="0">
      <selection activeCell="E15" sqref="E15"/>
    </sheetView>
  </sheetViews>
  <sheetFormatPr defaultRowHeight="14.5"/>
  <cols>
    <col min="1" max="1" width="12.81640625" customWidth="1"/>
    <col min="2" max="2" width="10.81640625" customWidth="1"/>
    <col min="3" max="3" width="10.26953125" customWidth="1"/>
    <col min="6" max="6" width="6.453125" customWidth="1"/>
  </cols>
  <sheetData>
    <row r="1" spans="1:6">
      <c r="E1" s="109" t="s">
        <v>281</v>
      </c>
    </row>
    <row r="2" spans="1:6" ht="61.5" customHeight="1">
      <c r="A2" s="200" t="s">
        <v>282</v>
      </c>
      <c r="B2" s="200" t="s">
        <v>83</v>
      </c>
      <c r="C2" s="200" t="s">
        <v>84</v>
      </c>
    </row>
    <row r="3" spans="1:6">
      <c r="A3" s="152" t="s">
        <v>85</v>
      </c>
      <c r="B3" s="142">
        <v>19.845533915379448</v>
      </c>
      <c r="C3" s="142">
        <v>1.7797179314976495</v>
      </c>
      <c r="D3" s="46"/>
      <c r="E3" s="46"/>
      <c r="F3" s="46"/>
    </row>
    <row r="4" spans="1:6">
      <c r="A4" s="152" t="s">
        <v>7</v>
      </c>
      <c r="B4" s="142">
        <v>16.218938885157822</v>
      </c>
      <c r="C4" s="142">
        <v>2.1826729348556078</v>
      </c>
      <c r="D4" s="46"/>
      <c r="E4" s="46"/>
      <c r="F4" s="46"/>
    </row>
    <row r="5" spans="1:6">
      <c r="A5" s="152" t="s">
        <v>11</v>
      </c>
      <c r="B5" s="142">
        <v>4.5332437877770317</v>
      </c>
      <c r="C5" s="142">
        <v>3.3579583613163197E-2</v>
      </c>
      <c r="D5" s="46"/>
      <c r="E5" s="46"/>
      <c r="F5" s="46"/>
    </row>
    <row r="6" spans="1:6">
      <c r="A6" s="152" t="s">
        <v>86</v>
      </c>
      <c r="B6" s="142">
        <v>2.8542646071188718</v>
      </c>
      <c r="C6" s="142">
        <v>1.2424445936870383</v>
      </c>
      <c r="D6" s="46"/>
      <c r="E6" s="46"/>
      <c r="F6" s="46"/>
    </row>
    <row r="7" spans="1:6">
      <c r="A7" s="152" t="s">
        <v>18</v>
      </c>
      <c r="B7" s="142">
        <v>3.5258562793821353</v>
      </c>
      <c r="C7" s="142">
        <v>0.26863666890530558</v>
      </c>
      <c r="D7" s="46"/>
      <c r="E7" s="46"/>
      <c r="F7" s="46"/>
    </row>
    <row r="8" spans="1:6">
      <c r="A8" s="152" t="s">
        <v>87</v>
      </c>
      <c r="B8" s="142">
        <v>3.022162525184688</v>
      </c>
      <c r="C8" s="142">
        <v>0.60443250503693746</v>
      </c>
      <c r="D8" s="46"/>
      <c r="E8" s="46"/>
      <c r="F8" s="46"/>
    </row>
    <row r="9" spans="1:6">
      <c r="A9" s="152" t="s">
        <v>9</v>
      </c>
      <c r="B9" s="142">
        <v>2.8878441907320349</v>
      </c>
      <c r="C9" s="142">
        <v>0.23505708529214239</v>
      </c>
      <c r="D9" s="46"/>
      <c r="E9" s="46"/>
      <c r="F9" s="46"/>
    </row>
    <row r="10" spans="1:6">
      <c r="A10" s="152" t="s">
        <v>88</v>
      </c>
      <c r="B10" s="142">
        <v>1.2424445936870383</v>
      </c>
      <c r="C10" s="142">
        <v>1.5446608462055071</v>
      </c>
      <c r="D10" s="46"/>
      <c r="E10" s="46"/>
      <c r="F10" s="46"/>
    </row>
    <row r="11" spans="1:6">
      <c r="A11" s="152" t="s">
        <v>16</v>
      </c>
      <c r="B11" s="142">
        <v>2.686366689053056</v>
      </c>
      <c r="C11" s="142">
        <v>0.10073875083948959</v>
      </c>
      <c r="D11" s="46"/>
      <c r="E11" s="46"/>
      <c r="F11" s="46"/>
    </row>
    <row r="12" spans="1:6">
      <c r="A12" s="154" t="s">
        <v>89</v>
      </c>
      <c r="B12" s="144">
        <v>1.8132975151108124</v>
      </c>
      <c r="C12" s="144">
        <v>0.80591000671591673</v>
      </c>
      <c r="D12" s="46"/>
      <c r="E12" s="46"/>
      <c r="F12" s="46"/>
    </row>
    <row r="15" spans="1:6">
      <c r="E15" t="s">
        <v>75</v>
      </c>
    </row>
    <row r="17" spans="5:5">
      <c r="E17" s="46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C949-8D5C-4EAB-9F92-E8E2632ED156}">
  <dimension ref="A1:H16"/>
  <sheetViews>
    <sheetView zoomScaleNormal="100" workbookViewId="0">
      <selection activeCell="E16" sqref="E16"/>
    </sheetView>
  </sheetViews>
  <sheetFormatPr defaultRowHeight="14.5"/>
  <cols>
    <col min="1" max="1" width="11.90625" customWidth="1"/>
    <col min="2" max="2" width="10.6328125" customWidth="1"/>
    <col min="3" max="3" width="11.81640625" customWidth="1"/>
    <col min="4" max="4" width="4.08984375" customWidth="1"/>
  </cols>
  <sheetData>
    <row r="1" spans="1:8">
      <c r="E1" s="109" t="s">
        <v>283</v>
      </c>
    </row>
    <row r="2" spans="1:8" ht="38.5">
      <c r="A2" s="200" t="s">
        <v>282</v>
      </c>
      <c r="B2" s="200" t="s">
        <v>90</v>
      </c>
      <c r="C2" s="200" t="s">
        <v>84</v>
      </c>
    </row>
    <row r="3" spans="1:8">
      <c r="A3" s="152" t="s">
        <v>8</v>
      </c>
      <c r="B3" s="142">
        <v>22.832179360369274</v>
      </c>
      <c r="C3" s="142">
        <v>0.44510385756676563</v>
      </c>
      <c r="E3" s="46"/>
      <c r="F3" s="46"/>
      <c r="G3" s="52"/>
      <c r="H3" s="52"/>
    </row>
    <row r="4" spans="1:8">
      <c r="A4" s="152" t="s">
        <v>7</v>
      </c>
      <c r="B4" s="142">
        <v>17.952522255192878</v>
      </c>
      <c r="C4" s="142">
        <v>1.961754038905374</v>
      </c>
      <c r="E4" s="46"/>
      <c r="F4" s="46"/>
      <c r="G4" s="52"/>
      <c r="H4" s="52"/>
    </row>
    <row r="5" spans="1:8">
      <c r="A5" s="152" t="s">
        <v>11</v>
      </c>
      <c r="B5" s="142">
        <v>5.0115397296406199</v>
      </c>
      <c r="C5" s="142">
        <v>6.5941312232113428E-2</v>
      </c>
      <c r="E5" s="46"/>
      <c r="F5" s="46"/>
      <c r="G5" s="52"/>
      <c r="H5" s="52"/>
    </row>
    <row r="6" spans="1:8">
      <c r="A6" s="152" t="s">
        <v>13</v>
      </c>
      <c r="B6" s="142">
        <v>4.6158918562479405</v>
      </c>
      <c r="C6" s="142">
        <v>4.9455984174085074E-2</v>
      </c>
      <c r="E6" s="46"/>
      <c r="F6" s="46"/>
      <c r="G6" s="52"/>
      <c r="H6" s="52"/>
    </row>
    <row r="7" spans="1:8">
      <c r="A7" s="152" t="s">
        <v>91</v>
      </c>
      <c r="B7" s="142">
        <v>4.5169798878997689</v>
      </c>
      <c r="C7" s="142">
        <v>0.13188262446422683</v>
      </c>
      <c r="E7" s="46"/>
      <c r="F7" s="46"/>
      <c r="G7" s="52"/>
      <c r="H7" s="52"/>
    </row>
    <row r="8" spans="1:8">
      <c r="A8" s="152" t="s">
        <v>9</v>
      </c>
      <c r="B8" s="142">
        <v>4.1872733267392022</v>
      </c>
      <c r="C8" s="142">
        <v>6.5941312232113414E-2</v>
      </c>
      <c r="E8" s="46"/>
      <c r="F8" s="46"/>
      <c r="G8" s="52"/>
      <c r="H8" s="52"/>
    </row>
    <row r="9" spans="1:8">
      <c r="A9" s="152" t="s">
        <v>18</v>
      </c>
      <c r="B9" s="142">
        <v>3.5773161885921532</v>
      </c>
      <c r="C9" s="142">
        <v>0.14836795252225521</v>
      </c>
      <c r="E9" s="46"/>
      <c r="F9" s="46"/>
      <c r="G9" s="52"/>
      <c r="H9" s="52"/>
    </row>
    <row r="10" spans="1:8">
      <c r="A10" s="152" t="s">
        <v>87</v>
      </c>
      <c r="B10" s="142">
        <v>3.247609627431586</v>
      </c>
      <c r="C10" s="142">
        <v>0.44510385756676563</v>
      </c>
      <c r="E10" s="46"/>
      <c r="F10" s="46"/>
      <c r="G10" s="52"/>
      <c r="H10" s="52"/>
    </row>
    <row r="11" spans="1:8">
      <c r="A11" s="152" t="s">
        <v>10</v>
      </c>
      <c r="B11" s="142">
        <v>2.5222551928783385</v>
      </c>
      <c r="C11" s="142">
        <v>0.19782393669634027</v>
      </c>
      <c r="E11" s="46"/>
      <c r="F11" s="46"/>
      <c r="G11" s="52"/>
      <c r="H11" s="52"/>
    </row>
    <row r="12" spans="1:8">
      <c r="A12" s="154" t="s">
        <v>86</v>
      </c>
      <c r="B12" s="144">
        <v>2.143092647543686</v>
      </c>
      <c r="C12" s="144">
        <v>0.51104516979887904</v>
      </c>
      <c r="E12" s="46"/>
      <c r="F12" s="46"/>
      <c r="G12" s="52"/>
      <c r="H12" s="52"/>
    </row>
    <row r="16" spans="1:8">
      <c r="E16" t="s">
        <v>75</v>
      </c>
      <c r="H16" s="46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16CE8-B344-4596-AE96-3CDF732CA699}">
  <dimension ref="A2:K32"/>
  <sheetViews>
    <sheetView topLeftCell="A10" workbookViewId="0">
      <selection activeCell="B31" sqref="B31"/>
    </sheetView>
  </sheetViews>
  <sheetFormatPr defaultRowHeight="14.5"/>
  <cols>
    <col min="1" max="1" width="13.1796875" bestFit="1" customWidth="1"/>
    <col min="2" max="2" width="14.1796875" customWidth="1"/>
    <col min="3" max="3" width="17.7265625" customWidth="1"/>
    <col min="4" max="4" width="15.81640625" customWidth="1"/>
    <col min="5" max="5" width="17.81640625" customWidth="1"/>
    <col min="6" max="10" width="14.1796875" customWidth="1"/>
    <col min="11" max="11" width="15.1796875" customWidth="1"/>
    <col min="12" max="30" width="14.1796875" customWidth="1"/>
  </cols>
  <sheetData>
    <row r="2" spans="1:11" ht="66.5" customHeight="1">
      <c r="A2" s="46"/>
      <c r="B2" s="216" t="s">
        <v>317</v>
      </c>
      <c r="C2" s="217" t="s">
        <v>159</v>
      </c>
      <c r="D2" s="217" t="s">
        <v>160</v>
      </c>
      <c r="E2" s="217" t="s">
        <v>161</v>
      </c>
      <c r="F2" s="218" t="s">
        <v>162</v>
      </c>
      <c r="G2" s="145" t="s">
        <v>6</v>
      </c>
      <c r="H2" s="46"/>
      <c r="I2" s="46"/>
      <c r="J2" s="46"/>
    </row>
    <row r="3" spans="1:11">
      <c r="B3" s="147">
        <v>2018</v>
      </c>
      <c r="C3" s="142">
        <v>35.983717774762553</v>
      </c>
      <c r="D3" s="142">
        <v>29.986431478968793</v>
      </c>
      <c r="E3" s="142">
        <v>28.5753052917232</v>
      </c>
      <c r="F3" s="142">
        <v>5.4545454545454541</v>
      </c>
      <c r="G3" s="142">
        <v>100</v>
      </c>
      <c r="H3" s="46"/>
      <c r="I3" s="46"/>
      <c r="J3" s="46"/>
    </row>
    <row r="4" spans="1:11">
      <c r="B4" s="147">
        <v>2019</v>
      </c>
      <c r="C4" s="142">
        <v>50.95854922279792</v>
      </c>
      <c r="D4" s="142">
        <v>25.077720207253883</v>
      </c>
      <c r="E4" s="142">
        <v>18.005181347150259</v>
      </c>
      <c r="F4" s="142">
        <v>5.9585492227979273</v>
      </c>
      <c r="G4" s="142">
        <v>100</v>
      </c>
      <c r="H4" s="46"/>
      <c r="I4" s="46"/>
      <c r="J4" s="46"/>
    </row>
    <row r="5" spans="1:11">
      <c r="B5" s="147">
        <v>2020</v>
      </c>
      <c r="C5" s="142">
        <v>62.877583465818766</v>
      </c>
      <c r="D5" s="142">
        <v>22.17806041335453</v>
      </c>
      <c r="E5" s="142">
        <v>9.6979332273449916</v>
      </c>
      <c r="F5" s="142">
        <v>5.246422893481717</v>
      </c>
      <c r="G5" s="142">
        <v>100</v>
      </c>
      <c r="H5" s="46"/>
      <c r="I5" s="46"/>
      <c r="J5" s="46"/>
    </row>
    <row r="6" spans="1:11">
      <c r="B6" s="147">
        <v>2021</v>
      </c>
      <c r="C6" s="142">
        <v>59.830823189601809</v>
      </c>
      <c r="D6" s="142">
        <v>22.364349081906333</v>
      </c>
      <c r="E6" s="142">
        <v>9.7379822570662267</v>
      </c>
      <c r="F6" s="142">
        <v>8.0668454714256246</v>
      </c>
      <c r="G6" s="142">
        <v>100</v>
      </c>
      <c r="H6" s="46"/>
      <c r="I6" s="46"/>
      <c r="J6" s="46"/>
    </row>
    <row r="7" spans="1:11">
      <c r="B7" s="147">
        <v>2022</v>
      </c>
      <c r="C7" s="142">
        <v>60.533269276963729</v>
      </c>
      <c r="D7" s="142">
        <v>23.70886380014413</v>
      </c>
      <c r="E7" s="142">
        <v>8.1912082632716796</v>
      </c>
      <c r="F7" s="142">
        <v>7.5666586596204661</v>
      </c>
      <c r="G7" s="142">
        <v>100</v>
      </c>
      <c r="H7" s="46"/>
      <c r="I7" s="46"/>
      <c r="J7" s="46"/>
    </row>
    <row r="8" spans="1:11">
      <c r="B8" s="149" t="s">
        <v>6</v>
      </c>
      <c r="C8" s="144">
        <v>55.019224533283918</v>
      </c>
      <c r="D8" s="144">
        <v>24.366516885162369</v>
      </c>
      <c r="E8" s="144">
        <v>14.124241441608376</v>
      </c>
      <c r="F8" s="144">
        <v>6.4900171399453379</v>
      </c>
      <c r="G8" s="144">
        <v>100</v>
      </c>
      <c r="H8" s="45"/>
      <c r="I8" s="45"/>
      <c r="J8" s="46"/>
    </row>
    <row r="9" spans="1:11">
      <c r="F9" s="48"/>
      <c r="G9" s="48"/>
      <c r="H9" s="48"/>
      <c r="I9" s="48"/>
      <c r="J9" s="48"/>
      <c r="K9" s="48"/>
    </row>
    <row r="10" spans="1:11" ht="35">
      <c r="B10" s="70"/>
      <c r="F10" s="283" t="s">
        <v>287</v>
      </c>
      <c r="G10" s="283"/>
      <c r="H10" s="283"/>
      <c r="I10" s="283"/>
      <c r="J10" s="283"/>
      <c r="K10" s="283"/>
    </row>
    <row r="30" spans="6:6">
      <c r="F30" s="117" t="s">
        <v>240</v>
      </c>
    </row>
    <row r="32" spans="6:6">
      <c r="F32" s="117" t="s">
        <v>286</v>
      </c>
    </row>
  </sheetData>
  <mergeCells count="1">
    <mergeCell ref="F10:K10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0CB6B-9D1A-4873-A19C-561A032B6E53}">
  <dimension ref="A2:O26"/>
  <sheetViews>
    <sheetView workbookViewId="0">
      <selection activeCell="P12" sqref="P12"/>
    </sheetView>
  </sheetViews>
  <sheetFormatPr defaultColWidth="9.1796875" defaultRowHeight="12.5"/>
  <cols>
    <col min="1" max="1" width="5.81640625" style="219" customWidth="1"/>
    <col min="2" max="2" width="9.1796875" style="55"/>
    <col min="3" max="3" width="13.08984375" style="55" customWidth="1"/>
    <col min="4" max="14" width="9.1796875" style="55"/>
    <col min="15" max="15" width="17" style="55" customWidth="1"/>
    <col min="16" max="16384" width="9.1796875" style="55"/>
  </cols>
  <sheetData>
    <row r="2" spans="1:15" s="53" customFormat="1" ht="38" customHeight="1">
      <c r="A2" s="220" t="s">
        <v>27</v>
      </c>
      <c r="B2" s="226" t="s">
        <v>97</v>
      </c>
      <c r="C2" s="226" t="s">
        <v>98</v>
      </c>
      <c r="E2" s="109" t="s">
        <v>289</v>
      </c>
    </row>
    <row r="3" spans="1:15">
      <c r="A3" s="221" t="s">
        <v>99</v>
      </c>
      <c r="B3" s="209">
        <v>37573</v>
      </c>
      <c r="C3" s="222">
        <v>6.5984561021169084</v>
      </c>
      <c r="O3" s="54"/>
    </row>
    <row r="4" spans="1:15">
      <c r="A4" s="223" t="s">
        <v>100</v>
      </c>
      <c r="B4" s="209">
        <v>40051</v>
      </c>
      <c r="C4" s="222">
        <v>7.0293299674828331</v>
      </c>
      <c r="O4" s="54"/>
    </row>
    <row r="5" spans="1:15">
      <c r="A5" s="221" t="s">
        <v>101</v>
      </c>
      <c r="B5" s="209">
        <v>41835</v>
      </c>
      <c r="C5" s="222">
        <v>7.3279259014706373</v>
      </c>
      <c r="O5" s="54"/>
    </row>
    <row r="6" spans="1:15">
      <c r="A6" s="221" t="s">
        <v>102</v>
      </c>
      <c r="B6" s="209">
        <v>43856</v>
      </c>
      <c r="C6" s="222">
        <v>7.6405267364079599</v>
      </c>
      <c r="O6" s="54"/>
    </row>
    <row r="7" spans="1:15">
      <c r="A7" s="221" t="s">
        <v>103</v>
      </c>
      <c r="B7" s="209">
        <v>45097</v>
      </c>
      <c r="C7" s="222">
        <v>7.7984471895613376</v>
      </c>
      <c r="O7" s="54"/>
    </row>
    <row r="8" spans="1:15">
      <c r="A8" s="221" t="s">
        <v>104</v>
      </c>
      <c r="B8" s="209">
        <v>47036</v>
      </c>
      <c r="C8" s="222">
        <v>8.0864162064461578</v>
      </c>
      <c r="O8" s="54"/>
    </row>
    <row r="9" spans="1:15">
      <c r="A9" s="221" t="s">
        <v>105</v>
      </c>
      <c r="B9" s="209">
        <v>49534</v>
      </c>
      <c r="C9" s="222">
        <v>8.4818695756987292</v>
      </c>
      <c r="O9" s="54"/>
    </row>
    <row r="10" spans="1:15">
      <c r="A10" s="221" t="s">
        <v>106</v>
      </c>
      <c r="B10" s="209">
        <v>50669</v>
      </c>
      <c r="C10" s="222">
        <v>8.623593675069138</v>
      </c>
      <c r="D10" s="56"/>
      <c r="E10" s="57"/>
      <c r="O10" s="54"/>
    </row>
    <row r="11" spans="1:15">
      <c r="A11" s="221" t="s">
        <v>107</v>
      </c>
      <c r="B11" s="209">
        <v>54351</v>
      </c>
      <c r="C11" s="222">
        <v>9.1791785843553644</v>
      </c>
      <c r="D11" s="56"/>
      <c r="E11" s="57"/>
      <c r="O11" s="54"/>
    </row>
    <row r="12" spans="1:15">
      <c r="A12" s="221" t="s">
        <v>108</v>
      </c>
      <c r="B12" s="209">
        <v>54456</v>
      </c>
      <c r="C12" s="222">
        <v>9.1437469354192142</v>
      </c>
      <c r="D12" s="56"/>
      <c r="E12" s="57"/>
      <c r="O12" s="54"/>
    </row>
    <row r="13" spans="1:15">
      <c r="A13" s="221" t="s">
        <v>109</v>
      </c>
      <c r="B13" s="209">
        <v>54160</v>
      </c>
      <c r="C13" s="222">
        <v>9.0539179789421684</v>
      </c>
      <c r="D13" s="56"/>
      <c r="E13" s="57"/>
      <c r="O13" s="54"/>
    </row>
    <row r="14" spans="1:15">
      <c r="A14" s="223" t="s">
        <v>110</v>
      </c>
      <c r="B14" s="209">
        <v>53806</v>
      </c>
      <c r="C14" s="222">
        <v>8.9636567748084559</v>
      </c>
      <c r="D14" s="56"/>
      <c r="E14" s="57"/>
      <c r="O14" s="54"/>
    </row>
    <row r="15" spans="1:15">
      <c r="A15" s="221" t="s">
        <v>111</v>
      </c>
      <c r="B15" s="209">
        <v>51319</v>
      </c>
      <c r="C15" s="222">
        <v>8.5259904982530106</v>
      </c>
      <c r="D15" s="56"/>
      <c r="E15" s="57"/>
      <c r="O15" s="54"/>
    </row>
    <row r="16" spans="1:15">
      <c r="A16" s="221" t="s">
        <v>112</v>
      </c>
      <c r="B16" s="209">
        <v>52943</v>
      </c>
      <c r="C16" s="222">
        <v>8.7782430889387744</v>
      </c>
      <c r="D16" s="56"/>
      <c r="E16" s="57"/>
      <c r="O16" s="54"/>
    </row>
    <row r="17" spans="1:15">
      <c r="A17" s="221" t="s">
        <v>113</v>
      </c>
      <c r="B17" s="209">
        <v>52355</v>
      </c>
      <c r="C17" s="222">
        <v>8.6794407101362392</v>
      </c>
      <c r="D17" s="56"/>
      <c r="E17" s="57"/>
      <c r="O17" s="54"/>
    </row>
    <row r="18" spans="1:15">
      <c r="A18" s="221" t="s">
        <v>114</v>
      </c>
      <c r="B18" s="209">
        <v>82469</v>
      </c>
      <c r="C18" s="222">
        <v>13.692435918286662</v>
      </c>
      <c r="D18" s="56"/>
      <c r="E18" s="57"/>
      <c r="O18" s="54"/>
    </row>
    <row r="19" spans="1:15">
      <c r="A19" s="221" t="s">
        <v>115</v>
      </c>
      <c r="B19" s="209">
        <v>99071</v>
      </c>
      <c r="C19" s="222">
        <v>16.480185060612683</v>
      </c>
      <c r="D19" s="56"/>
      <c r="E19" s="57"/>
      <c r="O19" s="54"/>
    </row>
    <row r="20" spans="1:15">
      <c r="A20" s="221" t="s">
        <v>116</v>
      </c>
      <c r="B20" s="209">
        <v>91629</v>
      </c>
      <c r="C20" s="222">
        <v>15.270926958465884</v>
      </c>
      <c r="D20" s="56"/>
      <c r="E20" s="69" t="s">
        <v>131</v>
      </c>
      <c r="O20" s="54"/>
    </row>
    <row r="21" spans="1:15">
      <c r="A21" s="221" t="s">
        <v>117</v>
      </c>
      <c r="B21" s="209">
        <v>88458</v>
      </c>
      <c r="C21" s="222">
        <v>14.77323070821874</v>
      </c>
      <c r="D21" s="56"/>
      <c r="E21" s="57"/>
      <c r="O21" s="54"/>
    </row>
    <row r="22" spans="1:15">
      <c r="A22" s="221" t="s">
        <v>118</v>
      </c>
      <c r="B22" s="209">
        <v>85349</v>
      </c>
      <c r="C22" s="222">
        <v>14.289354412546162</v>
      </c>
      <c r="D22" s="56"/>
      <c r="E22" s="57"/>
      <c r="L22" s="57"/>
      <c r="O22" s="54"/>
    </row>
    <row r="23" spans="1:15">
      <c r="A23" s="221" t="s">
        <v>119</v>
      </c>
      <c r="B23" s="209">
        <v>66662</v>
      </c>
      <c r="C23" s="222">
        <v>11.215223618767663</v>
      </c>
      <c r="D23" s="56"/>
      <c r="E23" s="57"/>
      <c r="O23" s="54"/>
    </row>
    <row r="24" spans="1:15">
      <c r="A24" s="221" t="s">
        <v>0</v>
      </c>
      <c r="B24" s="209">
        <v>83192</v>
      </c>
      <c r="C24" s="222">
        <v>14.068583804897465</v>
      </c>
      <c r="D24" s="56"/>
      <c r="O24" s="54"/>
    </row>
    <row r="25" spans="1:15">
      <c r="A25" s="224" t="s">
        <v>120</v>
      </c>
      <c r="B25" s="211">
        <v>82596</v>
      </c>
      <c r="C25" s="225">
        <v>14</v>
      </c>
      <c r="D25" s="56"/>
      <c r="E25" s="57"/>
      <c r="O25" s="54"/>
    </row>
    <row r="26" spans="1:15">
      <c r="D26" s="56"/>
      <c r="E26" s="57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7193B-3A32-449F-A530-4EEC573E3062}">
  <dimension ref="A1:G29"/>
  <sheetViews>
    <sheetView showGridLines="0" zoomScaleNormal="100" workbookViewId="0">
      <selection activeCell="K16" sqref="K16"/>
    </sheetView>
  </sheetViews>
  <sheetFormatPr defaultRowHeight="14.5"/>
  <cols>
    <col min="1" max="1" width="23.1796875" customWidth="1"/>
    <col min="188" max="188" width="16.54296875" customWidth="1"/>
    <col min="189" max="189" width="1.26953125" customWidth="1"/>
    <col min="190" max="196" width="4.26953125" customWidth="1"/>
    <col min="197" max="197" width="1.1796875" customWidth="1"/>
    <col min="198" max="204" width="4.453125" customWidth="1"/>
    <col min="444" max="444" width="16.54296875" customWidth="1"/>
    <col min="445" max="445" width="1.26953125" customWidth="1"/>
    <col min="446" max="452" width="4.26953125" customWidth="1"/>
    <col min="453" max="453" width="1.1796875" customWidth="1"/>
    <col min="454" max="460" width="4.453125" customWidth="1"/>
    <col min="700" max="700" width="16.54296875" customWidth="1"/>
    <col min="701" max="701" width="1.26953125" customWidth="1"/>
    <col min="702" max="708" width="4.26953125" customWidth="1"/>
    <col min="709" max="709" width="1.1796875" customWidth="1"/>
    <col min="710" max="716" width="4.453125" customWidth="1"/>
    <col min="956" max="956" width="16.54296875" customWidth="1"/>
    <col min="957" max="957" width="1.26953125" customWidth="1"/>
    <col min="958" max="964" width="4.26953125" customWidth="1"/>
    <col min="965" max="965" width="1.1796875" customWidth="1"/>
    <col min="966" max="972" width="4.453125" customWidth="1"/>
    <col min="1212" max="1212" width="16.54296875" customWidth="1"/>
    <col min="1213" max="1213" width="1.26953125" customWidth="1"/>
    <col min="1214" max="1220" width="4.26953125" customWidth="1"/>
    <col min="1221" max="1221" width="1.1796875" customWidth="1"/>
    <col min="1222" max="1228" width="4.453125" customWidth="1"/>
    <col min="1468" max="1468" width="16.54296875" customWidth="1"/>
    <col min="1469" max="1469" width="1.26953125" customWidth="1"/>
    <col min="1470" max="1476" width="4.26953125" customWidth="1"/>
    <col min="1477" max="1477" width="1.1796875" customWidth="1"/>
    <col min="1478" max="1484" width="4.453125" customWidth="1"/>
    <col min="1724" max="1724" width="16.54296875" customWidth="1"/>
    <col min="1725" max="1725" width="1.26953125" customWidth="1"/>
    <col min="1726" max="1732" width="4.26953125" customWidth="1"/>
    <col min="1733" max="1733" width="1.1796875" customWidth="1"/>
    <col min="1734" max="1740" width="4.453125" customWidth="1"/>
    <col min="1980" max="1980" width="16.54296875" customWidth="1"/>
    <col min="1981" max="1981" width="1.26953125" customWidth="1"/>
    <col min="1982" max="1988" width="4.26953125" customWidth="1"/>
    <col min="1989" max="1989" width="1.1796875" customWidth="1"/>
    <col min="1990" max="1996" width="4.453125" customWidth="1"/>
    <col min="2236" max="2236" width="16.54296875" customWidth="1"/>
    <col min="2237" max="2237" width="1.26953125" customWidth="1"/>
    <col min="2238" max="2244" width="4.26953125" customWidth="1"/>
    <col min="2245" max="2245" width="1.1796875" customWidth="1"/>
    <col min="2246" max="2252" width="4.453125" customWidth="1"/>
    <col min="2492" max="2492" width="16.54296875" customWidth="1"/>
    <col min="2493" max="2493" width="1.26953125" customWidth="1"/>
    <col min="2494" max="2500" width="4.26953125" customWidth="1"/>
    <col min="2501" max="2501" width="1.1796875" customWidth="1"/>
    <col min="2502" max="2508" width="4.453125" customWidth="1"/>
    <col min="2748" max="2748" width="16.54296875" customWidth="1"/>
    <col min="2749" max="2749" width="1.26953125" customWidth="1"/>
    <col min="2750" max="2756" width="4.26953125" customWidth="1"/>
    <col min="2757" max="2757" width="1.1796875" customWidth="1"/>
    <col min="2758" max="2764" width="4.453125" customWidth="1"/>
    <col min="3004" max="3004" width="16.54296875" customWidth="1"/>
    <col min="3005" max="3005" width="1.26953125" customWidth="1"/>
    <col min="3006" max="3012" width="4.26953125" customWidth="1"/>
    <col min="3013" max="3013" width="1.1796875" customWidth="1"/>
    <col min="3014" max="3020" width="4.453125" customWidth="1"/>
    <col min="3260" max="3260" width="16.54296875" customWidth="1"/>
    <col min="3261" max="3261" width="1.26953125" customWidth="1"/>
    <col min="3262" max="3268" width="4.26953125" customWidth="1"/>
    <col min="3269" max="3269" width="1.1796875" customWidth="1"/>
    <col min="3270" max="3276" width="4.453125" customWidth="1"/>
    <col min="3516" max="3516" width="16.54296875" customWidth="1"/>
    <col min="3517" max="3517" width="1.26953125" customWidth="1"/>
    <col min="3518" max="3524" width="4.26953125" customWidth="1"/>
    <col min="3525" max="3525" width="1.1796875" customWidth="1"/>
    <col min="3526" max="3532" width="4.453125" customWidth="1"/>
    <col min="3772" max="3772" width="16.54296875" customWidth="1"/>
    <col min="3773" max="3773" width="1.26953125" customWidth="1"/>
    <col min="3774" max="3780" width="4.26953125" customWidth="1"/>
    <col min="3781" max="3781" width="1.1796875" customWidth="1"/>
    <col min="3782" max="3788" width="4.453125" customWidth="1"/>
    <col min="4028" max="4028" width="16.54296875" customWidth="1"/>
    <col min="4029" max="4029" width="1.26953125" customWidth="1"/>
    <col min="4030" max="4036" width="4.26953125" customWidth="1"/>
    <col min="4037" max="4037" width="1.1796875" customWidth="1"/>
    <col min="4038" max="4044" width="4.453125" customWidth="1"/>
    <col min="4284" max="4284" width="16.54296875" customWidth="1"/>
    <col min="4285" max="4285" width="1.26953125" customWidth="1"/>
    <col min="4286" max="4292" width="4.26953125" customWidth="1"/>
    <col min="4293" max="4293" width="1.1796875" customWidth="1"/>
    <col min="4294" max="4300" width="4.453125" customWidth="1"/>
    <col min="4540" max="4540" width="16.54296875" customWidth="1"/>
    <col min="4541" max="4541" width="1.26953125" customWidth="1"/>
    <col min="4542" max="4548" width="4.26953125" customWidth="1"/>
    <col min="4549" max="4549" width="1.1796875" customWidth="1"/>
    <col min="4550" max="4556" width="4.453125" customWidth="1"/>
    <col min="4796" max="4796" width="16.54296875" customWidth="1"/>
    <col min="4797" max="4797" width="1.26953125" customWidth="1"/>
    <col min="4798" max="4804" width="4.26953125" customWidth="1"/>
    <col min="4805" max="4805" width="1.1796875" customWidth="1"/>
    <col min="4806" max="4812" width="4.453125" customWidth="1"/>
    <col min="5052" max="5052" width="16.54296875" customWidth="1"/>
    <col min="5053" max="5053" width="1.26953125" customWidth="1"/>
    <col min="5054" max="5060" width="4.26953125" customWidth="1"/>
    <col min="5061" max="5061" width="1.1796875" customWidth="1"/>
    <col min="5062" max="5068" width="4.453125" customWidth="1"/>
    <col min="5308" max="5308" width="16.54296875" customWidth="1"/>
    <col min="5309" max="5309" width="1.26953125" customWidth="1"/>
    <col min="5310" max="5316" width="4.26953125" customWidth="1"/>
    <col min="5317" max="5317" width="1.1796875" customWidth="1"/>
    <col min="5318" max="5324" width="4.453125" customWidth="1"/>
    <col min="5564" max="5564" width="16.54296875" customWidth="1"/>
    <col min="5565" max="5565" width="1.26953125" customWidth="1"/>
    <col min="5566" max="5572" width="4.26953125" customWidth="1"/>
    <col min="5573" max="5573" width="1.1796875" customWidth="1"/>
    <col min="5574" max="5580" width="4.453125" customWidth="1"/>
    <col min="5820" max="5820" width="16.54296875" customWidth="1"/>
    <col min="5821" max="5821" width="1.26953125" customWidth="1"/>
    <col min="5822" max="5828" width="4.26953125" customWidth="1"/>
    <col min="5829" max="5829" width="1.1796875" customWidth="1"/>
    <col min="5830" max="5836" width="4.453125" customWidth="1"/>
    <col min="6076" max="6076" width="16.54296875" customWidth="1"/>
    <col min="6077" max="6077" width="1.26953125" customWidth="1"/>
    <col min="6078" max="6084" width="4.26953125" customWidth="1"/>
    <col min="6085" max="6085" width="1.1796875" customWidth="1"/>
    <col min="6086" max="6092" width="4.453125" customWidth="1"/>
    <col min="6332" max="6332" width="16.54296875" customWidth="1"/>
    <col min="6333" max="6333" width="1.26953125" customWidth="1"/>
    <col min="6334" max="6340" width="4.26953125" customWidth="1"/>
    <col min="6341" max="6341" width="1.1796875" customWidth="1"/>
    <col min="6342" max="6348" width="4.453125" customWidth="1"/>
    <col min="6588" max="6588" width="16.54296875" customWidth="1"/>
    <col min="6589" max="6589" width="1.26953125" customWidth="1"/>
    <col min="6590" max="6596" width="4.26953125" customWidth="1"/>
    <col min="6597" max="6597" width="1.1796875" customWidth="1"/>
    <col min="6598" max="6604" width="4.453125" customWidth="1"/>
    <col min="6844" max="6844" width="16.54296875" customWidth="1"/>
    <col min="6845" max="6845" width="1.26953125" customWidth="1"/>
    <col min="6846" max="6852" width="4.26953125" customWidth="1"/>
    <col min="6853" max="6853" width="1.1796875" customWidth="1"/>
    <col min="6854" max="6860" width="4.453125" customWidth="1"/>
    <col min="7100" max="7100" width="16.54296875" customWidth="1"/>
    <col min="7101" max="7101" width="1.26953125" customWidth="1"/>
    <col min="7102" max="7108" width="4.26953125" customWidth="1"/>
    <col min="7109" max="7109" width="1.1796875" customWidth="1"/>
    <col min="7110" max="7116" width="4.453125" customWidth="1"/>
    <col min="7356" max="7356" width="16.54296875" customWidth="1"/>
    <col min="7357" max="7357" width="1.26953125" customWidth="1"/>
    <col min="7358" max="7364" width="4.26953125" customWidth="1"/>
    <col min="7365" max="7365" width="1.1796875" customWidth="1"/>
    <col min="7366" max="7372" width="4.453125" customWidth="1"/>
    <col min="7612" max="7612" width="16.54296875" customWidth="1"/>
    <col min="7613" max="7613" width="1.26953125" customWidth="1"/>
    <col min="7614" max="7620" width="4.26953125" customWidth="1"/>
    <col min="7621" max="7621" width="1.1796875" customWidth="1"/>
    <col min="7622" max="7628" width="4.453125" customWidth="1"/>
    <col min="7868" max="7868" width="16.54296875" customWidth="1"/>
    <col min="7869" max="7869" width="1.26953125" customWidth="1"/>
    <col min="7870" max="7876" width="4.26953125" customWidth="1"/>
    <col min="7877" max="7877" width="1.1796875" customWidth="1"/>
    <col min="7878" max="7884" width="4.453125" customWidth="1"/>
    <col min="8124" max="8124" width="16.54296875" customWidth="1"/>
    <col min="8125" max="8125" width="1.26953125" customWidth="1"/>
    <col min="8126" max="8132" width="4.26953125" customWidth="1"/>
    <col min="8133" max="8133" width="1.1796875" customWidth="1"/>
    <col min="8134" max="8140" width="4.453125" customWidth="1"/>
    <col min="8380" max="8380" width="16.54296875" customWidth="1"/>
    <col min="8381" max="8381" width="1.26953125" customWidth="1"/>
    <col min="8382" max="8388" width="4.26953125" customWidth="1"/>
    <col min="8389" max="8389" width="1.1796875" customWidth="1"/>
    <col min="8390" max="8396" width="4.453125" customWidth="1"/>
    <col min="8636" max="8636" width="16.54296875" customWidth="1"/>
    <col min="8637" max="8637" width="1.26953125" customWidth="1"/>
    <col min="8638" max="8644" width="4.26953125" customWidth="1"/>
    <col min="8645" max="8645" width="1.1796875" customWidth="1"/>
    <col min="8646" max="8652" width="4.453125" customWidth="1"/>
    <col min="8892" max="8892" width="16.54296875" customWidth="1"/>
    <col min="8893" max="8893" width="1.26953125" customWidth="1"/>
    <col min="8894" max="8900" width="4.26953125" customWidth="1"/>
    <col min="8901" max="8901" width="1.1796875" customWidth="1"/>
    <col min="8902" max="8908" width="4.453125" customWidth="1"/>
    <col min="9148" max="9148" width="16.54296875" customWidth="1"/>
    <col min="9149" max="9149" width="1.26953125" customWidth="1"/>
    <col min="9150" max="9156" width="4.26953125" customWidth="1"/>
    <col min="9157" max="9157" width="1.1796875" customWidth="1"/>
    <col min="9158" max="9164" width="4.453125" customWidth="1"/>
    <col min="9404" max="9404" width="16.54296875" customWidth="1"/>
    <col min="9405" max="9405" width="1.26953125" customWidth="1"/>
    <col min="9406" max="9412" width="4.26953125" customWidth="1"/>
    <col min="9413" max="9413" width="1.1796875" customWidth="1"/>
    <col min="9414" max="9420" width="4.453125" customWidth="1"/>
    <col min="9660" max="9660" width="16.54296875" customWidth="1"/>
    <col min="9661" max="9661" width="1.26953125" customWidth="1"/>
    <col min="9662" max="9668" width="4.26953125" customWidth="1"/>
    <col min="9669" max="9669" width="1.1796875" customWidth="1"/>
    <col min="9670" max="9676" width="4.453125" customWidth="1"/>
    <col min="9916" max="9916" width="16.54296875" customWidth="1"/>
    <col min="9917" max="9917" width="1.26953125" customWidth="1"/>
    <col min="9918" max="9924" width="4.26953125" customWidth="1"/>
    <col min="9925" max="9925" width="1.1796875" customWidth="1"/>
    <col min="9926" max="9932" width="4.453125" customWidth="1"/>
    <col min="10172" max="10172" width="16.54296875" customWidth="1"/>
    <col min="10173" max="10173" width="1.26953125" customWidth="1"/>
    <col min="10174" max="10180" width="4.26953125" customWidth="1"/>
    <col min="10181" max="10181" width="1.1796875" customWidth="1"/>
    <col min="10182" max="10188" width="4.453125" customWidth="1"/>
    <col min="10428" max="10428" width="16.54296875" customWidth="1"/>
    <col min="10429" max="10429" width="1.26953125" customWidth="1"/>
    <col min="10430" max="10436" width="4.26953125" customWidth="1"/>
    <col min="10437" max="10437" width="1.1796875" customWidth="1"/>
    <col min="10438" max="10444" width="4.453125" customWidth="1"/>
    <col min="10684" max="10684" width="16.54296875" customWidth="1"/>
    <col min="10685" max="10685" width="1.26953125" customWidth="1"/>
    <col min="10686" max="10692" width="4.26953125" customWidth="1"/>
    <col min="10693" max="10693" width="1.1796875" customWidth="1"/>
    <col min="10694" max="10700" width="4.453125" customWidth="1"/>
    <col min="10940" max="10940" width="16.54296875" customWidth="1"/>
    <col min="10941" max="10941" width="1.26953125" customWidth="1"/>
    <col min="10942" max="10948" width="4.26953125" customWidth="1"/>
    <col min="10949" max="10949" width="1.1796875" customWidth="1"/>
    <col min="10950" max="10956" width="4.453125" customWidth="1"/>
    <col min="11196" max="11196" width="16.54296875" customWidth="1"/>
    <col min="11197" max="11197" width="1.26953125" customWidth="1"/>
    <col min="11198" max="11204" width="4.26953125" customWidth="1"/>
    <col min="11205" max="11205" width="1.1796875" customWidth="1"/>
    <col min="11206" max="11212" width="4.453125" customWidth="1"/>
    <col min="11452" max="11452" width="16.54296875" customWidth="1"/>
    <col min="11453" max="11453" width="1.26953125" customWidth="1"/>
    <col min="11454" max="11460" width="4.26953125" customWidth="1"/>
    <col min="11461" max="11461" width="1.1796875" customWidth="1"/>
    <col min="11462" max="11468" width="4.453125" customWidth="1"/>
    <col min="11708" max="11708" width="16.54296875" customWidth="1"/>
    <col min="11709" max="11709" width="1.26953125" customWidth="1"/>
    <col min="11710" max="11716" width="4.26953125" customWidth="1"/>
    <col min="11717" max="11717" width="1.1796875" customWidth="1"/>
    <col min="11718" max="11724" width="4.453125" customWidth="1"/>
    <col min="11964" max="11964" width="16.54296875" customWidth="1"/>
    <col min="11965" max="11965" width="1.26953125" customWidth="1"/>
    <col min="11966" max="11972" width="4.26953125" customWidth="1"/>
    <col min="11973" max="11973" width="1.1796875" customWidth="1"/>
    <col min="11974" max="11980" width="4.453125" customWidth="1"/>
    <col min="12220" max="12220" width="16.54296875" customWidth="1"/>
    <col min="12221" max="12221" width="1.26953125" customWidth="1"/>
    <col min="12222" max="12228" width="4.26953125" customWidth="1"/>
    <col min="12229" max="12229" width="1.1796875" customWidth="1"/>
    <col min="12230" max="12236" width="4.453125" customWidth="1"/>
    <col min="12476" max="12476" width="16.54296875" customWidth="1"/>
    <col min="12477" max="12477" width="1.26953125" customWidth="1"/>
    <col min="12478" max="12484" width="4.26953125" customWidth="1"/>
    <col min="12485" max="12485" width="1.1796875" customWidth="1"/>
    <col min="12486" max="12492" width="4.453125" customWidth="1"/>
    <col min="12732" max="12732" width="16.54296875" customWidth="1"/>
    <col min="12733" max="12733" width="1.26953125" customWidth="1"/>
    <col min="12734" max="12740" width="4.26953125" customWidth="1"/>
    <col min="12741" max="12741" width="1.1796875" customWidth="1"/>
    <col min="12742" max="12748" width="4.453125" customWidth="1"/>
    <col min="12988" max="12988" width="16.54296875" customWidth="1"/>
    <col min="12989" max="12989" width="1.26953125" customWidth="1"/>
    <col min="12990" max="12996" width="4.26953125" customWidth="1"/>
    <col min="12997" max="12997" width="1.1796875" customWidth="1"/>
    <col min="12998" max="13004" width="4.453125" customWidth="1"/>
    <col min="13244" max="13244" width="16.54296875" customWidth="1"/>
    <col min="13245" max="13245" width="1.26953125" customWidth="1"/>
    <col min="13246" max="13252" width="4.26953125" customWidth="1"/>
    <col min="13253" max="13253" width="1.1796875" customWidth="1"/>
    <col min="13254" max="13260" width="4.453125" customWidth="1"/>
    <col min="13500" max="13500" width="16.54296875" customWidth="1"/>
    <col min="13501" max="13501" width="1.26953125" customWidth="1"/>
    <col min="13502" max="13508" width="4.26953125" customWidth="1"/>
    <col min="13509" max="13509" width="1.1796875" customWidth="1"/>
    <col min="13510" max="13516" width="4.453125" customWidth="1"/>
    <col min="13756" max="13756" width="16.54296875" customWidth="1"/>
    <col min="13757" max="13757" width="1.26953125" customWidth="1"/>
    <col min="13758" max="13764" width="4.26953125" customWidth="1"/>
    <col min="13765" max="13765" width="1.1796875" customWidth="1"/>
    <col min="13766" max="13772" width="4.453125" customWidth="1"/>
    <col min="14012" max="14012" width="16.54296875" customWidth="1"/>
    <col min="14013" max="14013" width="1.26953125" customWidth="1"/>
    <col min="14014" max="14020" width="4.26953125" customWidth="1"/>
    <col min="14021" max="14021" width="1.1796875" customWidth="1"/>
    <col min="14022" max="14028" width="4.453125" customWidth="1"/>
    <col min="14268" max="14268" width="16.54296875" customWidth="1"/>
    <col min="14269" max="14269" width="1.26953125" customWidth="1"/>
    <col min="14270" max="14276" width="4.26953125" customWidth="1"/>
    <col min="14277" max="14277" width="1.1796875" customWidth="1"/>
    <col min="14278" max="14284" width="4.453125" customWidth="1"/>
    <col min="14524" max="14524" width="16.54296875" customWidth="1"/>
    <col min="14525" max="14525" width="1.26953125" customWidth="1"/>
    <col min="14526" max="14532" width="4.26953125" customWidth="1"/>
    <col min="14533" max="14533" width="1.1796875" customWidth="1"/>
    <col min="14534" max="14540" width="4.453125" customWidth="1"/>
    <col min="14780" max="14780" width="16.54296875" customWidth="1"/>
    <col min="14781" max="14781" width="1.26953125" customWidth="1"/>
    <col min="14782" max="14788" width="4.26953125" customWidth="1"/>
    <col min="14789" max="14789" width="1.1796875" customWidth="1"/>
    <col min="14790" max="14796" width="4.453125" customWidth="1"/>
    <col min="15036" max="15036" width="16.54296875" customWidth="1"/>
    <col min="15037" max="15037" width="1.26953125" customWidth="1"/>
    <col min="15038" max="15044" width="4.26953125" customWidth="1"/>
    <col min="15045" max="15045" width="1.1796875" customWidth="1"/>
    <col min="15046" max="15052" width="4.453125" customWidth="1"/>
    <col min="15292" max="15292" width="16.54296875" customWidth="1"/>
    <col min="15293" max="15293" width="1.26953125" customWidth="1"/>
    <col min="15294" max="15300" width="4.26953125" customWidth="1"/>
    <col min="15301" max="15301" width="1.1796875" customWidth="1"/>
    <col min="15302" max="15308" width="4.453125" customWidth="1"/>
    <col min="15548" max="15548" width="16.54296875" customWidth="1"/>
    <col min="15549" max="15549" width="1.26953125" customWidth="1"/>
    <col min="15550" max="15556" width="4.26953125" customWidth="1"/>
    <col min="15557" max="15557" width="1.1796875" customWidth="1"/>
    <col min="15558" max="15564" width="4.453125" customWidth="1"/>
    <col min="15804" max="15804" width="16.54296875" customWidth="1"/>
    <col min="15805" max="15805" width="1.26953125" customWidth="1"/>
    <col min="15806" max="15812" width="4.26953125" customWidth="1"/>
    <col min="15813" max="15813" width="1.1796875" customWidth="1"/>
    <col min="15814" max="15820" width="4.453125" customWidth="1"/>
    <col min="16060" max="16060" width="16.54296875" customWidth="1"/>
    <col min="16061" max="16061" width="1.26953125" customWidth="1"/>
    <col min="16062" max="16068" width="4.26953125" customWidth="1"/>
    <col min="16069" max="16069" width="1.1796875" customWidth="1"/>
    <col min="16070" max="16076" width="4.453125" customWidth="1"/>
  </cols>
  <sheetData>
    <row r="1" spans="1:7" s="61" customFormat="1" ht="16.5" customHeight="1"/>
    <row r="2" spans="1:7" s="61" customFormat="1" ht="16.5" customHeight="1">
      <c r="A2" s="118"/>
      <c r="B2" s="119">
        <v>2000</v>
      </c>
      <c r="C2" s="119">
        <v>2005</v>
      </c>
      <c r="D2" s="119">
        <v>2010</v>
      </c>
      <c r="E2" s="119">
        <v>2015</v>
      </c>
      <c r="F2" s="119">
        <v>2020</v>
      </c>
      <c r="G2" s="119">
        <v>2022</v>
      </c>
    </row>
    <row r="3" spans="1:7" s="61" customFormat="1" ht="16.5" customHeight="1">
      <c r="A3" s="62" t="s">
        <v>125</v>
      </c>
      <c r="B3" s="63">
        <v>44</v>
      </c>
      <c r="C3" s="63">
        <v>44.9</v>
      </c>
      <c r="D3" s="63">
        <v>47.2</v>
      </c>
      <c r="E3" s="63">
        <v>48.8</v>
      </c>
      <c r="F3" s="63">
        <v>51</v>
      </c>
      <c r="G3" s="63">
        <v>51.8</v>
      </c>
    </row>
    <row r="4" spans="1:7" s="61" customFormat="1" ht="16.5" customHeight="1">
      <c r="A4" s="120" t="s">
        <v>126</v>
      </c>
      <c r="B4" s="121">
        <v>40.9</v>
      </c>
      <c r="C4" s="121">
        <v>41.7</v>
      </c>
      <c r="D4" s="121">
        <v>44</v>
      </c>
      <c r="E4" s="121">
        <v>45.6</v>
      </c>
      <c r="F4" s="121">
        <v>47.8</v>
      </c>
      <c r="G4" s="121">
        <v>48.6</v>
      </c>
    </row>
    <row r="5" spans="1:7" ht="16.5" customHeight="1">
      <c r="B5" s="63"/>
      <c r="C5" s="63"/>
      <c r="D5" s="63"/>
      <c r="E5" s="63"/>
      <c r="F5" s="63"/>
      <c r="G5" s="63"/>
    </row>
    <row r="6" spans="1:7" ht="2.15" customHeight="1"/>
    <row r="7" spans="1:7" ht="12" customHeight="1">
      <c r="A7" s="109" t="s">
        <v>291</v>
      </c>
    </row>
    <row r="8" spans="1:7" ht="2.15" customHeight="1"/>
    <row r="9" spans="1:7" ht="2.15" customHeight="1"/>
    <row r="10" spans="1:7" ht="12" customHeight="1"/>
    <row r="11" spans="1:7" ht="2.15" customHeight="1"/>
    <row r="12" spans="1:7" ht="4.5" customHeight="1"/>
    <row r="13" spans="1:7" ht="10.4" customHeight="1"/>
    <row r="14" spans="1:7" ht="10.4" customHeight="1"/>
    <row r="15" spans="1:7" ht="3" customHeight="1"/>
    <row r="16" spans="1:7" ht="10.4" customHeight="1"/>
    <row r="17" spans="1:1" ht="10.4" customHeight="1"/>
    <row r="18" spans="1:1" ht="10.4" customHeight="1">
      <c r="A18" s="64"/>
    </row>
    <row r="19" spans="1:1" ht="10.4" customHeight="1">
      <c r="A19" s="64"/>
    </row>
    <row r="20" spans="1:1" ht="10.4" customHeight="1">
      <c r="A20" s="64"/>
    </row>
    <row r="21" spans="1:1" ht="3" customHeight="1">
      <c r="A21" s="64"/>
    </row>
    <row r="22" spans="1:1" ht="10.4" customHeight="1">
      <c r="A22" s="64"/>
    </row>
    <row r="23" spans="1:1" ht="10.4" customHeight="1">
      <c r="A23" s="64"/>
    </row>
    <row r="24" spans="1:1" ht="10.4" customHeight="1">
      <c r="A24" s="64"/>
    </row>
    <row r="25" spans="1:1" ht="10.4" customHeight="1">
      <c r="A25" s="64"/>
    </row>
    <row r="26" spans="1:1" ht="10.4" customHeight="1">
      <c r="A26" s="64"/>
    </row>
    <row r="27" spans="1:1" ht="4.5" customHeight="1"/>
    <row r="28" spans="1:1" ht="12" customHeight="1"/>
    <row r="29" spans="1:1" ht="12" customHeight="1">
      <c r="A29" s="69" t="s">
        <v>131</v>
      </c>
    </row>
  </sheetData>
  <pageMargins left="1.5748031496063" right="1.5748031496063" top="1.2204724409448799" bottom="1.2204724409448799" header="0" footer="0"/>
  <pageSetup paperSize="9" orientation="portrait" horizontalDpi="360" verticalDpi="36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A1093-C304-4AB1-9294-5A17D8AE3687}">
  <dimension ref="A1:J22"/>
  <sheetViews>
    <sheetView zoomScale="70" zoomScaleNormal="70" workbookViewId="0">
      <selection activeCell="J31" sqref="J31"/>
    </sheetView>
  </sheetViews>
  <sheetFormatPr defaultColWidth="9.1796875" defaultRowHeight="12"/>
  <cols>
    <col min="1" max="1" width="21" style="60" customWidth="1"/>
    <col min="2" max="8" width="6.453125" style="60" customWidth="1"/>
    <col min="9" max="9" width="6.81640625" style="60" customWidth="1"/>
    <col min="10" max="16384" width="9.1796875" style="60"/>
  </cols>
  <sheetData>
    <row r="1" spans="1:10" ht="14">
      <c r="J1" s="109" t="s">
        <v>293</v>
      </c>
    </row>
    <row r="3" spans="1:10" ht="12.75" customHeight="1">
      <c r="A3" s="227"/>
      <c r="B3" s="228"/>
      <c r="C3" s="229"/>
      <c r="D3" s="229"/>
      <c r="E3" s="229"/>
      <c r="F3" s="229"/>
      <c r="G3" s="229"/>
      <c r="H3" s="229"/>
    </row>
    <row r="4" spans="1:10">
      <c r="A4" s="230"/>
      <c r="B4" s="231">
        <v>2000</v>
      </c>
      <c r="C4" s="231">
        <v>2005</v>
      </c>
      <c r="D4" s="231">
        <v>2010</v>
      </c>
      <c r="E4" s="231">
        <v>2015</v>
      </c>
      <c r="F4" s="231">
        <v>2020</v>
      </c>
      <c r="G4" s="231">
        <v>2021</v>
      </c>
      <c r="H4" s="231">
        <v>2022</v>
      </c>
    </row>
    <row r="5" spans="1:10">
      <c r="A5" s="232" t="s">
        <v>318</v>
      </c>
      <c r="B5" s="233" t="s">
        <v>121</v>
      </c>
      <c r="C5" s="233" t="s">
        <v>121</v>
      </c>
      <c r="D5" s="233" t="s">
        <v>121</v>
      </c>
      <c r="E5" s="233" t="s">
        <v>121</v>
      </c>
      <c r="F5" s="233" t="s">
        <v>121</v>
      </c>
      <c r="G5" s="233" t="s">
        <v>121</v>
      </c>
      <c r="H5" s="233" t="s">
        <v>121</v>
      </c>
    </row>
    <row r="6" spans="1:10">
      <c r="A6" s="234" t="s">
        <v>122</v>
      </c>
      <c r="B6" s="235">
        <v>74.13</v>
      </c>
      <c r="C6" s="235">
        <v>72.650000000000006</v>
      </c>
      <c r="D6" s="235">
        <v>64.61</v>
      </c>
      <c r="E6" s="235">
        <v>56.36</v>
      </c>
      <c r="F6" s="235">
        <v>45.31</v>
      </c>
      <c r="G6" s="235">
        <v>44.04</v>
      </c>
      <c r="H6" s="235">
        <v>41.8</v>
      </c>
    </row>
    <row r="7" spans="1:10">
      <c r="A7" s="234" t="s">
        <v>123</v>
      </c>
      <c r="B7" s="235">
        <v>22.44</v>
      </c>
      <c r="C7" s="235">
        <v>23.68</v>
      </c>
      <c r="D7" s="235">
        <v>30</v>
      </c>
      <c r="E7" s="235">
        <v>36.36</v>
      </c>
      <c r="F7" s="235">
        <v>45.24</v>
      </c>
      <c r="G7" s="235">
        <v>46.1</v>
      </c>
      <c r="H7" s="235">
        <v>47.63</v>
      </c>
    </row>
    <row r="8" spans="1:10">
      <c r="A8" s="239" t="s">
        <v>124</v>
      </c>
      <c r="B8" s="240">
        <v>3.43</v>
      </c>
      <c r="C8" s="240">
        <v>3.68</v>
      </c>
      <c r="D8" s="240">
        <v>5.39</v>
      </c>
      <c r="E8" s="240">
        <v>7.28</v>
      </c>
      <c r="F8" s="240">
        <v>9.4499999999999993</v>
      </c>
      <c r="G8" s="240">
        <v>9.86</v>
      </c>
      <c r="H8" s="240">
        <v>10.57</v>
      </c>
    </row>
    <row r="9" spans="1:10">
      <c r="A9" s="236"/>
      <c r="B9" s="237"/>
      <c r="C9" s="237"/>
      <c r="D9" s="237"/>
      <c r="E9" s="237"/>
      <c r="F9" s="237"/>
      <c r="G9" s="237"/>
      <c r="H9" s="237"/>
    </row>
    <row r="10" spans="1:10">
      <c r="A10" s="230"/>
      <c r="B10" s="231">
        <v>2000</v>
      </c>
      <c r="C10" s="231">
        <v>2005</v>
      </c>
      <c r="D10" s="231">
        <v>2010</v>
      </c>
      <c r="E10" s="231">
        <v>2015</v>
      </c>
      <c r="F10" s="231">
        <v>2020</v>
      </c>
      <c r="G10" s="231">
        <v>2021</v>
      </c>
      <c r="H10" s="231">
        <v>2022</v>
      </c>
    </row>
    <row r="11" spans="1:10">
      <c r="A11" s="234" t="s">
        <v>319</v>
      </c>
      <c r="B11" s="238" t="s">
        <v>121</v>
      </c>
      <c r="C11" s="238" t="s">
        <v>121</v>
      </c>
      <c r="D11" s="238" t="s">
        <v>121</v>
      </c>
      <c r="E11" s="238" t="s">
        <v>121</v>
      </c>
      <c r="F11" s="238" t="s">
        <v>121</v>
      </c>
      <c r="G11" s="238" t="s">
        <v>121</v>
      </c>
      <c r="H11" s="238" t="s">
        <v>121</v>
      </c>
    </row>
    <row r="12" spans="1:10">
      <c r="A12" s="234" t="s">
        <v>122</v>
      </c>
      <c r="B12" s="235">
        <v>81.95</v>
      </c>
      <c r="C12" s="235">
        <v>81.55</v>
      </c>
      <c r="D12" s="235">
        <v>75.61</v>
      </c>
      <c r="E12" s="235">
        <v>68.099999999999994</v>
      </c>
      <c r="F12" s="235">
        <v>57.98</v>
      </c>
      <c r="G12" s="235">
        <v>56.72</v>
      </c>
      <c r="H12" s="235">
        <v>54.43</v>
      </c>
    </row>
    <row r="13" spans="1:10">
      <c r="A13" s="234" t="s">
        <v>123</v>
      </c>
      <c r="B13" s="235">
        <v>16.12</v>
      </c>
      <c r="C13" s="235">
        <v>16.36</v>
      </c>
      <c r="D13" s="235">
        <v>21.35</v>
      </c>
      <c r="E13" s="235">
        <v>27.84</v>
      </c>
      <c r="F13" s="235">
        <v>36.880000000000003</v>
      </c>
      <c r="G13" s="235">
        <v>37.76</v>
      </c>
      <c r="H13" s="235">
        <v>39.83</v>
      </c>
    </row>
    <row r="14" spans="1:10">
      <c r="A14" s="239" t="s">
        <v>124</v>
      </c>
      <c r="B14" s="240">
        <v>1.93</v>
      </c>
      <c r="C14" s="240">
        <v>2.09</v>
      </c>
      <c r="D14" s="240">
        <v>3.04</v>
      </c>
      <c r="E14" s="240">
        <v>4.0599999999999996</v>
      </c>
      <c r="F14" s="240">
        <v>5.13</v>
      </c>
      <c r="G14" s="240">
        <v>5.52</v>
      </c>
      <c r="H14" s="240">
        <v>5.74</v>
      </c>
    </row>
    <row r="22" spans="10:10">
      <c r="J22" s="69" t="s">
        <v>131</v>
      </c>
    </row>
  </sheetData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B10D2C42-5FFE-414E-99BA-55CE7CA6AA5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'6_fig28'!B17:H17</xm:f>
              <xm:sqref>C21</xm:sqref>
            </x14:sparkline>
          </x14:sparklines>
        </x14:sparklineGroup>
      </x14:sparklineGroup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C77F-B6C9-4DC5-B884-2A9BFB725D47}">
  <dimension ref="A1:J14"/>
  <sheetViews>
    <sheetView zoomScale="80" zoomScaleNormal="80" workbookViewId="0">
      <selection activeCell="D22" sqref="D22"/>
    </sheetView>
  </sheetViews>
  <sheetFormatPr defaultColWidth="9.1796875" defaultRowHeight="12"/>
  <cols>
    <col min="1" max="1" width="31.7265625" style="60" customWidth="1"/>
    <col min="2" max="8" width="6.26953125" style="60" customWidth="1"/>
    <col min="9" max="9" width="3.6328125" style="60" customWidth="1"/>
    <col min="10" max="16384" width="9.1796875" style="60"/>
  </cols>
  <sheetData>
    <row r="1" spans="1:10" ht="14">
      <c r="J1" s="109" t="s">
        <v>295</v>
      </c>
    </row>
    <row r="3" spans="1:10" ht="12.75" customHeight="1">
      <c r="A3" s="58"/>
      <c r="B3" s="59"/>
    </row>
    <row r="4" spans="1:10">
      <c r="A4" s="230"/>
      <c r="B4" s="231">
        <v>2000</v>
      </c>
      <c r="C4" s="231">
        <v>2005</v>
      </c>
      <c r="D4" s="231">
        <v>2010</v>
      </c>
      <c r="E4" s="231">
        <v>2015</v>
      </c>
      <c r="F4" s="231">
        <v>2020</v>
      </c>
      <c r="G4" s="231">
        <v>2021</v>
      </c>
      <c r="H4" s="231">
        <v>2022</v>
      </c>
    </row>
    <row r="5" spans="1:10">
      <c r="A5" s="232" t="s">
        <v>320</v>
      </c>
      <c r="B5" s="233" t="s">
        <v>121</v>
      </c>
      <c r="C5" s="233" t="s">
        <v>121</v>
      </c>
      <c r="D5" s="233" t="s">
        <v>121</v>
      </c>
      <c r="E5" s="233" t="s">
        <v>121</v>
      </c>
      <c r="F5" s="233" t="s">
        <v>121</v>
      </c>
      <c r="G5" s="233" t="s">
        <v>121</v>
      </c>
      <c r="H5" s="233" t="s">
        <v>121</v>
      </c>
    </row>
    <row r="6" spans="1:10">
      <c r="A6" s="234" t="s">
        <v>137</v>
      </c>
      <c r="B6" s="235">
        <v>97.79</v>
      </c>
      <c r="C6" s="235">
        <v>97.69</v>
      </c>
      <c r="D6" s="235">
        <v>97.21</v>
      </c>
      <c r="E6" s="235">
        <v>95.64</v>
      </c>
      <c r="F6" s="235">
        <v>93.58</v>
      </c>
      <c r="G6" s="235">
        <v>93.19</v>
      </c>
      <c r="H6" s="235">
        <v>92.68</v>
      </c>
    </row>
    <row r="7" spans="1:10">
      <c r="A7" s="234" t="s">
        <v>138</v>
      </c>
      <c r="B7" s="235">
        <v>1.26</v>
      </c>
      <c r="C7" s="235">
        <v>1.32</v>
      </c>
      <c r="D7" s="235">
        <v>1.57</v>
      </c>
      <c r="E7" s="235">
        <v>1.52</v>
      </c>
      <c r="F7" s="235">
        <v>2.39</v>
      </c>
      <c r="G7" s="235">
        <v>2.4900000000000002</v>
      </c>
      <c r="H7" s="235">
        <v>2.64</v>
      </c>
    </row>
    <row r="8" spans="1:10">
      <c r="A8" s="239" t="s">
        <v>139</v>
      </c>
      <c r="B8" s="240">
        <v>0.95</v>
      </c>
      <c r="C8" s="240">
        <v>0.99</v>
      </c>
      <c r="D8" s="240">
        <v>1.22</v>
      </c>
      <c r="E8" s="240">
        <v>2.84</v>
      </c>
      <c r="F8" s="240">
        <v>4.04</v>
      </c>
      <c r="G8" s="240">
        <v>4.33</v>
      </c>
      <c r="H8" s="240">
        <v>4.68</v>
      </c>
    </row>
    <row r="9" spans="1:10">
      <c r="A9" s="236"/>
      <c r="B9" s="237"/>
      <c r="C9" s="237"/>
      <c r="D9" s="237"/>
      <c r="E9" s="237"/>
      <c r="F9" s="237"/>
      <c r="G9" s="237"/>
      <c r="H9" s="237"/>
    </row>
    <row r="10" spans="1:10">
      <c r="A10" s="230"/>
      <c r="B10" s="231">
        <v>2000</v>
      </c>
      <c r="C10" s="231">
        <v>2005</v>
      </c>
      <c r="D10" s="231">
        <v>2010</v>
      </c>
      <c r="E10" s="231">
        <v>2015</v>
      </c>
      <c r="F10" s="231">
        <v>2020</v>
      </c>
      <c r="G10" s="231">
        <v>2021</v>
      </c>
      <c r="H10" s="231">
        <v>2022</v>
      </c>
    </row>
    <row r="11" spans="1:10">
      <c r="A11" s="234" t="s">
        <v>321</v>
      </c>
      <c r="B11" s="238" t="s">
        <v>121</v>
      </c>
      <c r="C11" s="238" t="s">
        <v>121</v>
      </c>
      <c r="D11" s="238" t="s">
        <v>121</v>
      </c>
      <c r="E11" s="238" t="s">
        <v>121</v>
      </c>
      <c r="F11" s="238" t="s">
        <v>121</v>
      </c>
      <c r="G11" s="238" t="s">
        <v>121</v>
      </c>
      <c r="H11" s="238" t="s">
        <v>121</v>
      </c>
    </row>
    <row r="12" spans="1:10">
      <c r="A12" s="234" t="s">
        <v>137</v>
      </c>
      <c r="B12" s="235">
        <v>96.23</v>
      </c>
      <c r="C12" s="235">
        <v>95.35</v>
      </c>
      <c r="D12" s="235">
        <v>94</v>
      </c>
      <c r="E12" s="235">
        <v>91.75</v>
      </c>
      <c r="F12" s="235">
        <v>89.3</v>
      </c>
      <c r="G12" s="235">
        <v>89.12</v>
      </c>
      <c r="H12" s="235">
        <v>88.63</v>
      </c>
    </row>
    <row r="13" spans="1:10">
      <c r="A13" s="234" t="s">
        <v>138</v>
      </c>
      <c r="B13" s="235">
        <v>2.52</v>
      </c>
      <c r="C13" s="235">
        <v>2.94</v>
      </c>
      <c r="D13" s="235">
        <v>3.8</v>
      </c>
      <c r="E13" s="235">
        <v>3.77</v>
      </c>
      <c r="F13" s="235">
        <v>5.23</v>
      </c>
      <c r="G13" s="235">
        <v>5.09</v>
      </c>
      <c r="H13" s="235">
        <v>5.27</v>
      </c>
    </row>
    <row r="14" spans="1:10">
      <c r="A14" s="239" t="s">
        <v>139</v>
      </c>
      <c r="B14" s="240">
        <v>1.25</v>
      </c>
      <c r="C14" s="240">
        <v>1.71</v>
      </c>
      <c r="D14" s="240">
        <v>2.2000000000000002</v>
      </c>
      <c r="E14" s="240">
        <v>4.4800000000000004</v>
      </c>
      <c r="F14" s="240">
        <v>5.47</v>
      </c>
      <c r="G14" s="240">
        <v>5.8</v>
      </c>
      <c r="H14" s="240">
        <v>6.1</v>
      </c>
    </row>
  </sheetData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41ADAF11-3B49-448C-B25C-476757D85AA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'6_fig29'!B17:G17</xm:f>
              <xm:sqref>C21</xm:sqref>
            </x14:sparkline>
          </x14:sparklines>
        </x14:sparklineGroup>
      </x14:sparklineGroup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BDC74-0D6E-4FFF-9889-740F71F0B7CF}">
  <dimension ref="A1:F13"/>
  <sheetViews>
    <sheetView workbookViewId="0">
      <selection activeCell="O11" sqref="O11"/>
    </sheetView>
  </sheetViews>
  <sheetFormatPr defaultRowHeight="14.5"/>
  <cols>
    <col min="2" max="3" width="13.6328125" customWidth="1"/>
    <col min="4" max="4" width="8.6328125" customWidth="1"/>
    <col min="5" max="5" width="3.26953125" customWidth="1"/>
    <col min="12" max="12" width="34.26953125" customWidth="1"/>
  </cols>
  <sheetData>
    <row r="1" spans="1:6">
      <c r="F1" s="109" t="s">
        <v>296</v>
      </c>
    </row>
    <row r="2" spans="1:6" ht="93" customHeight="1">
      <c r="A2" s="241" t="s">
        <v>27</v>
      </c>
      <c r="B2" s="242" t="s">
        <v>173</v>
      </c>
      <c r="C2" s="242" t="s">
        <v>174</v>
      </c>
      <c r="D2" s="242" t="s">
        <v>175</v>
      </c>
    </row>
    <row r="3" spans="1:6">
      <c r="A3" s="243" t="s">
        <v>176</v>
      </c>
      <c r="B3" s="244">
        <v>69.400000000000006</v>
      </c>
      <c r="C3" s="244">
        <v>30.6</v>
      </c>
      <c r="D3" s="244">
        <v>8.2850000000000001</v>
      </c>
    </row>
    <row r="4" spans="1:6">
      <c r="A4" s="243" t="s">
        <v>177</v>
      </c>
      <c r="B4" s="244">
        <v>68.099999999999994</v>
      </c>
      <c r="C4" s="244">
        <v>31.9</v>
      </c>
      <c r="D4" s="244">
        <v>11.295</v>
      </c>
    </row>
    <row r="5" spans="1:6">
      <c r="A5" s="243" t="s">
        <v>178</v>
      </c>
      <c r="B5" s="244">
        <v>68.5</v>
      </c>
      <c r="C5" s="244">
        <v>31.5</v>
      </c>
      <c r="D5" s="244">
        <v>10.198</v>
      </c>
    </row>
    <row r="6" spans="1:6">
      <c r="A6" s="243" t="s">
        <v>64</v>
      </c>
      <c r="B6" s="244">
        <v>67.599999999999994</v>
      </c>
      <c r="C6" s="244">
        <v>32.4</v>
      </c>
      <c r="D6" s="244">
        <v>9.6560000000000006</v>
      </c>
    </row>
    <row r="7" spans="1:6">
      <c r="A7" s="243" t="s">
        <v>65</v>
      </c>
      <c r="B7" s="244">
        <v>68.7</v>
      </c>
      <c r="C7" s="244">
        <v>31.3</v>
      </c>
      <c r="D7" s="244">
        <v>10.114000000000001</v>
      </c>
    </row>
    <row r="8" spans="1:6">
      <c r="A8" s="243" t="s">
        <v>66</v>
      </c>
      <c r="B8" s="244">
        <v>68.3</v>
      </c>
      <c r="C8" s="244">
        <v>31.7</v>
      </c>
      <c r="D8" s="244">
        <v>7.7889999999999997</v>
      </c>
    </row>
    <row r="9" spans="1:6">
      <c r="A9" s="243" t="s">
        <v>67</v>
      </c>
      <c r="B9" s="244">
        <v>67.599999999999994</v>
      </c>
      <c r="C9" s="244">
        <v>32.4</v>
      </c>
      <c r="D9" s="244">
        <v>9.6140000000000008</v>
      </c>
    </row>
    <row r="10" spans="1:6">
      <c r="A10" s="245" t="s">
        <v>68</v>
      </c>
      <c r="B10" s="246">
        <v>66.900000000000006</v>
      </c>
      <c r="C10" s="246">
        <v>33.1</v>
      </c>
      <c r="D10" s="246">
        <v>9.8889999999999993</v>
      </c>
    </row>
    <row r="13" spans="1:6">
      <c r="F13" s="108" t="s">
        <v>131</v>
      </c>
    </row>
  </sheetData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7CBCD-1B04-42C3-BF07-BC0EDF5E1B69}">
  <dimension ref="A1:F14"/>
  <sheetViews>
    <sheetView workbookViewId="0">
      <selection activeCell="M15" sqref="M15"/>
    </sheetView>
  </sheetViews>
  <sheetFormatPr defaultRowHeight="14.5"/>
  <cols>
    <col min="1" max="1" width="10.81640625" customWidth="1"/>
    <col min="3" max="4" width="13.08984375" customWidth="1"/>
    <col min="5" max="5" width="3.7265625" customWidth="1"/>
  </cols>
  <sheetData>
    <row r="1" spans="1:6">
      <c r="F1" s="109" t="s">
        <v>299</v>
      </c>
    </row>
    <row r="2" spans="1:6" ht="46.5" customHeight="1">
      <c r="A2" s="215"/>
      <c r="B2" s="215"/>
      <c r="C2" s="200" t="s">
        <v>140</v>
      </c>
      <c r="D2" s="200" t="s">
        <v>141</v>
      </c>
    </row>
    <row r="3" spans="1:6">
      <c r="A3" s="284" t="s">
        <v>142</v>
      </c>
      <c r="B3" s="247" t="s">
        <v>123</v>
      </c>
      <c r="C3" s="248">
        <v>84.35</v>
      </c>
      <c r="D3" s="248">
        <v>54.04</v>
      </c>
    </row>
    <row r="4" spans="1:6">
      <c r="A4" s="284"/>
      <c r="B4" s="247" t="s">
        <v>143</v>
      </c>
      <c r="C4" s="248">
        <v>15.65</v>
      </c>
      <c r="D4" s="248">
        <v>45.96</v>
      </c>
    </row>
    <row r="5" spans="1:6" ht="15.75" customHeight="1">
      <c r="A5" s="284" t="s">
        <v>144</v>
      </c>
      <c r="B5" s="247" t="s">
        <v>145</v>
      </c>
      <c r="C5" s="248">
        <v>42.91</v>
      </c>
      <c r="D5" s="248">
        <v>53.46</v>
      </c>
    </row>
    <row r="6" spans="1:6">
      <c r="A6" s="284"/>
      <c r="B6" s="247" t="s">
        <v>146</v>
      </c>
      <c r="C6" s="248">
        <v>40.96</v>
      </c>
      <c r="D6" s="248">
        <v>34.22</v>
      </c>
    </row>
    <row r="7" spans="1:6">
      <c r="A7" s="284"/>
      <c r="B7" s="247" t="s">
        <v>147</v>
      </c>
      <c r="C7" s="248">
        <v>16.13</v>
      </c>
      <c r="D7" s="248">
        <v>12.32</v>
      </c>
    </row>
    <row r="8" spans="1:6" ht="37.5">
      <c r="A8" s="284" t="s">
        <v>148</v>
      </c>
      <c r="B8" s="247" t="s">
        <v>149</v>
      </c>
      <c r="C8" s="248">
        <v>94.94</v>
      </c>
      <c r="D8" s="248">
        <v>95.43</v>
      </c>
    </row>
    <row r="9" spans="1:6" ht="27" customHeight="1">
      <c r="A9" s="284"/>
      <c r="B9" s="247" t="s">
        <v>150</v>
      </c>
      <c r="C9" s="248">
        <v>2.92</v>
      </c>
      <c r="D9" s="248">
        <v>2.3199999999999998</v>
      </c>
    </row>
    <row r="10" spans="1:6">
      <c r="A10" s="284"/>
      <c r="B10" s="247" t="s">
        <v>139</v>
      </c>
      <c r="C10" s="248">
        <v>2.14</v>
      </c>
      <c r="D10" s="248">
        <v>2.25</v>
      </c>
    </row>
    <row r="11" spans="1:6">
      <c r="A11" s="284" t="s">
        <v>152</v>
      </c>
      <c r="B11" s="247" t="s">
        <v>151</v>
      </c>
      <c r="C11" s="248">
        <v>9.14</v>
      </c>
      <c r="D11" s="248">
        <v>38.090000000000003</v>
      </c>
    </row>
    <row r="12" spans="1:6">
      <c r="A12" s="284"/>
      <c r="B12" s="247" t="s">
        <v>153</v>
      </c>
      <c r="C12" s="248">
        <v>24.86</v>
      </c>
      <c r="D12" s="248">
        <v>25.85</v>
      </c>
      <c r="F12" s="108" t="s">
        <v>75</v>
      </c>
    </row>
    <row r="13" spans="1:6">
      <c r="A13" s="284"/>
      <c r="B13" s="247" t="s">
        <v>154</v>
      </c>
      <c r="C13" s="248">
        <v>40.71</v>
      </c>
      <c r="D13" s="248">
        <v>22.96</v>
      </c>
      <c r="F13" s="108" t="s">
        <v>300</v>
      </c>
    </row>
    <row r="14" spans="1:6">
      <c r="A14" s="285"/>
      <c r="B14" s="249" t="s">
        <v>155</v>
      </c>
      <c r="C14" s="250">
        <v>25.29</v>
      </c>
      <c r="D14" s="250">
        <v>13.1</v>
      </c>
    </row>
  </sheetData>
  <mergeCells count="4">
    <mergeCell ref="A8:A10"/>
    <mergeCell ref="A11:A14"/>
    <mergeCell ref="A3:A4"/>
    <mergeCell ref="A5:A7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65CA7-AC7D-487E-B146-74E6A8CD5ADF}">
  <dimension ref="A1:O35"/>
  <sheetViews>
    <sheetView topLeftCell="A11" workbookViewId="0">
      <selection activeCell="G33" sqref="G33"/>
    </sheetView>
  </sheetViews>
  <sheetFormatPr defaultRowHeight="14.5"/>
  <cols>
    <col min="1" max="1" width="19.81640625" customWidth="1"/>
  </cols>
  <sheetData>
    <row r="1" spans="1:1">
      <c r="A1" s="109" t="s">
        <v>302</v>
      </c>
    </row>
    <row r="18" spans="1:15">
      <c r="A18" t="s">
        <v>303</v>
      </c>
    </row>
    <row r="22" spans="1:15">
      <c r="A22" s="255" t="s">
        <v>307</v>
      </c>
      <c r="B22" s="251">
        <v>2011</v>
      </c>
      <c r="C22" s="251">
        <v>2012</v>
      </c>
      <c r="D22" s="251">
        <v>2013</v>
      </c>
      <c r="E22" s="251">
        <v>2014</v>
      </c>
      <c r="F22" s="251">
        <v>2015</v>
      </c>
      <c r="G22" s="251">
        <v>2016</v>
      </c>
      <c r="H22" s="251">
        <v>2017</v>
      </c>
      <c r="I22" s="251">
        <v>2018</v>
      </c>
      <c r="J22" s="251">
        <v>2019</v>
      </c>
      <c r="K22" s="251">
        <v>2020</v>
      </c>
      <c r="L22" s="251" t="s">
        <v>0</v>
      </c>
      <c r="M22" s="136">
        <v>2022</v>
      </c>
      <c r="N22" s="136">
        <v>2023</v>
      </c>
      <c r="O22" s="136">
        <v>2024</v>
      </c>
    </row>
    <row r="23" spans="1:15">
      <c r="A23" s="256" t="s">
        <v>92</v>
      </c>
      <c r="B23" s="252">
        <v>124544</v>
      </c>
      <c r="C23" s="252">
        <v>70892</v>
      </c>
      <c r="D23" s="252">
        <v>84540</v>
      </c>
      <c r="E23" s="252">
        <v>57040</v>
      </c>
      <c r="F23" s="252">
        <v>21728</v>
      </c>
      <c r="G23" s="252">
        <v>12873</v>
      </c>
      <c r="H23" s="252">
        <v>12200</v>
      </c>
      <c r="I23" s="252">
        <v>14605</v>
      </c>
      <c r="J23" s="252">
        <v>11315</v>
      </c>
      <c r="K23" s="252">
        <v>10317</v>
      </c>
      <c r="L23" s="252">
        <v>51019</v>
      </c>
      <c r="M23" s="252">
        <v>67449</v>
      </c>
      <c r="N23" s="252">
        <v>38978</v>
      </c>
      <c r="O23" s="252">
        <v>40451</v>
      </c>
    </row>
    <row r="24" spans="1:15">
      <c r="A24" s="256" t="s">
        <v>93</v>
      </c>
      <c r="B24" s="253">
        <v>140846</v>
      </c>
      <c r="C24" s="253">
        <v>116891</v>
      </c>
      <c r="D24" s="253">
        <v>105266</v>
      </c>
      <c r="E24" s="253">
        <v>101422</v>
      </c>
      <c r="F24" s="253">
        <v>107096</v>
      </c>
      <c r="G24" s="253">
        <v>102351</v>
      </c>
      <c r="H24" s="253">
        <v>113549</v>
      </c>
      <c r="I24" s="253">
        <v>122812</v>
      </c>
      <c r="J24" s="253">
        <v>100912</v>
      </c>
      <c r="K24" s="253">
        <v>62254</v>
      </c>
      <c r="L24" s="253">
        <v>122918</v>
      </c>
      <c r="M24" s="253">
        <v>126244</v>
      </c>
      <c r="N24" s="253">
        <v>128862</v>
      </c>
      <c r="O24" s="253">
        <v>104683</v>
      </c>
    </row>
    <row r="25" spans="1:15">
      <c r="A25" s="256" t="s">
        <v>94</v>
      </c>
      <c r="B25" s="253">
        <v>31295</v>
      </c>
      <c r="C25" s="253">
        <v>31005</v>
      </c>
      <c r="D25" s="253">
        <v>27321</v>
      </c>
      <c r="E25" s="253">
        <v>24477</v>
      </c>
      <c r="F25" s="253">
        <v>23030</v>
      </c>
      <c r="G25" s="253">
        <v>17130</v>
      </c>
      <c r="H25" s="253">
        <v>18323</v>
      </c>
      <c r="I25" s="253">
        <v>22044</v>
      </c>
      <c r="J25" s="253">
        <v>20409</v>
      </c>
      <c r="K25" s="253">
        <v>8552</v>
      </c>
      <c r="L25" s="253">
        <v>17603</v>
      </c>
      <c r="M25" s="253">
        <v>25097</v>
      </c>
      <c r="N25" s="253">
        <v>27468</v>
      </c>
      <c r="O25" s="253">
        <v>20130</v>
      </c>
    </row>
    <row r="26" spans="1:15" ht="14" customHeight="1">
      <c r="A26" s="256" t="s">
        <v>95</v>
      </c>
      <c r="B26" s="253">
        <v>42672</v>
      </c>
      <c r="C26" s="253">
        <v>22916</v>
      </c>
      <c r="D26" s="253">
        <v>19146</v>
      </c>
      <c r="E26" s="253">
        <v>47873</v>
      </c>
      <c r="F26" s="253">
        <v>67271</v>
      </c>
      <c r="G26" s="253">
        <v>77927</v>
      </c>
      <c r="H26" s="253">
        <v>101065</v>
      </c>
      <c r="I26" s="253">
        <v>64819</v>
      </c>
      <c r="J26" s="253">
        <v>27566</v>
      </c>
      <c r="K26" s="253">
        <v>13467</v>
      </c>
      <c r="L26" s="253">
        <v>30894</v>
      </c>
      <c r="M26" s="253">
        <v>202570</v>
      </c>
      <c r="N26" s="253">
        <v>106237</v>
      </c>
      <c r="O26" s="253">
        <v>104060</v>
      </c>
    </row>
    <row r="27" spans="1:15">
      <c r="A27" s="256" t="s">
        <v>96</v>
      </c>
      <c r="B27" s="253">
        <v>22333</v>
      </c>
      <c r="C27" s="253">
        <v>22264</v>
      </c>
      <c r="D27" s="253">
        <v>19373</v>
      </c>
      <c r="E27" s="253">
        <v>17511</v>
      </c>
      <c r="F27" s="253">
        <v>19811</v>
      </c>
      <c r="G27" s="253">
        <v>16653</v>
      </c>
      <c r="H27" s="253">
        <v>17633</v>
      </c>
      <c r="I27" s="253">
        <v>17729</v>
      </c>
      <c r="J27" s="253">
        <v>17052</v>
      </c>
      <c r="K27" s="253">
        <v>11913</v>
      </c>
      <c r="L27" s="253">
        <v>19161</v>
      </c>
      <c r="M27" s="253">
        <v>27758</v>
      </c>
      <c r="N27" s="253">
        <v>29185</v>
      </c>
      <c r="O27" s="253">
        <v>20795</v>
      </c>
    </row>
    <row r="28" spans="1:15">
      <c r="A28" s="257" t="s">
        <v>6</v>
      </c>
      <c r="B28" s="254">
        <v>361690</v>
      </c>
      <c r="C28" s="254">
        <v>263968</v>
      </c>
      <c r="D28" s="254">
        <v>255646</v>
      </c>
      <c r="E28" s="254">
        <v>248323</v>
      </c>
      <c r="F28" s="254">
        <v>238936</v>
      </c>
      <c r="G28" s="254">
        <v>226934</v>
      </c>
      <c r="H28" s="254">
        <v>262770</v>
      </c>
      <c r="I28" s="254">
        <v>242009</v>
      </c>
      <c r="J28" s="254">
        <v>177254</v>
      </c>
      <c r="K28" s="254">
        <v>106503</v>
      </c>
      <c r="L28" s="254">
        <v>241595</v>
      </c>
      <c r="M28" s="254">
        <v>449118</v>
      </c>
      <c r="N28" s="254">
        <v>330730</v>
      </c>
      <c r="O28" s="254">
        <v>290119</v>
      </c>
    </row>
    <row r="29" spans="1:15">
      <c r="O29" s="6"/>
    </row>
    <row r="30" spans="1:15">
      <c r="O30" s="7"/>
    </row>
    <row r="31" spans="1:15">
      <c r="O31" s="7"/>
    </row>
    <row r="32" spans="1:15">
      <c r="O32" s="7"/>
    </row>
    <row r="33" spans="15:15">
      <c r="O33" s="8"/>
    </row>
    <row r="34" spans="15:15">
      <c r="O34" s="8"/>
    </row>
    <row r="35" spans="15:15">
      <c r="O35" s="10"/>
    </row>
  </sheetData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AA6CE-2D88-4254-BFC6-4BAEA50AAA3F}">
  <dimension ref="A1:E21"/>
  <sheetViews>
    <sheetView workbookViewId="0">
      <selection activeCell="E1" sqref="E1"/>
    </sheetView>
  </sheetViews>
  <sheetFormatPr defaultColWidth="8.90625" defaultRowHeight="12"/>
  <cols>
    <col min="1" max="1" width="8.90625" style="94"/>
    <col min="2" max="3" width="5.453125" style="94" customWidth="1"/>
    <col min="4" max="4" width="2.81640625" style="94" customWidth="1"/>
    <col min="5" max="16384" width="8.90625" style="94"/>
  </cols>
  <sheetData>
    <row r="1" spans="1:5" ht="14">
      <c r="E1" s="109" t="s">
        <v>305</v>
      </c>
    </row>
    <row r="2" spans="1:5">
      <c r="A2" s="126" t="s">
        <v>307</v>
      </c>
      <c r="B2" s="125">
        <v>2014</v>
      </c>
      <c r="C2" s="125">
        <v>2018</v>
      </c>
    </row>
    <row r="3" spans="1:5">
      <c r="A3" s="122" t="s">
        <v>92</v>
      </c>
      <c r="B3" s="123">
        <v>55.2</v>
      </c>
      <c r="C3" s="123">
        <v>37.9</v>
      </c>
    </row>
    <row r="4" spans="1:5">
      <c r="A4" s="122" t="s">
        <v>93</v>
      </c>
      <c r="B4" s="123">
        <v>57.8</v>
      </c>
      <c r="C4" s="123">
        <v>63.1</v>
      </c>
    </row>
    <row r="5" spans="1:5">
      <c r="A5" s="122" t="s">
        <v>94</v>
      </c>
      <c r="B5" s="123">
        <v>16.8</v>
      </c>
      <c r="C5" s="123">
        <v>22.7</v>
      </c>
    </row>
    <row r="6" spans="1:5">
      <c r="A6" s="122" t="s">
        <v>306</v>
      </c>
      <c r="B6" s="123">
        <v>38</v>
      </c>
      <c r="C6" s="123">
        <v>41.4</v>
      </c>
    </row>
    <row r="7" spans="1:5">
      <c r="A7" s="94" t="s">
        <v>96</v>
      </c>
      <c r="B7" s="123">
        <v>33.200000000000003</v>
      </c>
      <c r="C7" s="123">
        <v>46.2</v>
      </c>
    </row>
    <row r="8" spans="1:5">
      <c r="A8" s="124" t="s">
        <v>24</v>
      </c>
      <c r="B8" s="127">
        <v>47.3</v>
      </c>
      <c r="C8" s="127">
        <v>50.8</v>
      </c>
    </row>
    <row r="21" spans="5:5">
      <c r="E21" s="108" t="s">
        <v>240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A92F-4665-41EF-992B-91F7A1F69FA7}">
  <dimension ref="A1:K39"/>
  <sheetViews>
    <sheetView topLeftCell="A12" zoomScaleNormal="100" workbookViewId="0"/>
  </sheetViews>
  <sheetFormatPr defaultColWidth="11.453125" defaultRowHeight="11.5"/>
  <cols>
    <col min="1" max="3" width="11.453125" style="18"/>
    <col min="4" max="4" width="2.6328125" style="18" customWidth="1"/>
    <col min="5" max="16384" width="11.453125" style="18"/>
  </cols>
  <sheetData>
    <row r="1" spans="1:11">
      <c r="A1" s="137"/>
      <c r="B1" s="137"/>
      <c r="C1" s="137"/>
      <c r="D1" s="137"/>
      <c r="E1" s="137"/>
      <c r="F1" s="137"/>
    </row>
    <row r="2" spans="1:11" ht="12" customHeight="1">
      <c r="B2" s="286" t="s">
        <v>324</v>
      </c>
      <c r="C2" s="286"/>
      <c r="E2" s="286" t="s">
        <v>325</v>
      </c>
      <c r="F2" s="286"/>
      <c r="G2" s="95"/>
    </row>
    <row r="3" spans="1:11" ht="23">
      <c r="A3" s="137" t="s">
        <v>322</v>
      </c>
      <c r="B3" s="258" t="s">
        <v>2</v>
      </c>
      <c r="C3" s="259" t="s">
        <v>189</v>
      </c>
      <c r="D3" s="137"/>
      <c r="E3" s="258" t="s">
        <v>2</v>
      </c>
      <c r="F3" s="259" t="s">
        <v>189</v>
      </c>
      <c r="G3" s="96"/>
    </row>
    <row r="4" spans="1:11">
      <c r="A4" s="18">
        <v>2011</v>
      </c>
      <c r="B4" s="21">
        <v>0.98283155013684997</v>
      </c>
      <c r="C4" s="21"/>
      <c r="D4" s="22"/>
      <c r="E4" s="21">
        <v>0.4292664313650672</v>
      </c>
      <c r="F4" s="21"/>
      <c r="J4" s="22"/>
      <c r="K4" s="22"/>
    </row>
    <row r="5" spans="1:11">
      <c r="A5" s="18">
        <v>2012</v>
      </c>
      <c r="B5" s="21">
        <v>3.359044538442399</v>
      </c>
      <c r="C5" s="21"/>
      <c r="D5" s="22"/>
      <c r="E5" s="21">
        <v>0.67728703615377284</v>
      </c>
      <c r="F5" s="21"/>
      <c r="J5" s="22"/>
      <c r="K5" s="22"/>
    </row>
    <row r="6" spans="1:11">
      <c r="A6" s="18">
        <v>2013</v>
      </c>
      <c r="B6" s="21">
        <v>11.010201542672307</v>
      </c>
      <c r="C6" s="21"/>
      <c r="D6" s="22"/>
      <c r="E6" s="21">
        <v>0.67728703615377284</v>
      </c>
      <c r="F6" s="21"/>
      <c r="J6" s="22"/>
      <c r="K6" s="22"/>
    </row>
    <row r="7" spans="1:11">
      <c r="A7" s="18">
        <v>2014</v>
      </c>
      <c r="B7" s="21">
        <v>24.968897735755164</v>
      </c>
      <c r="C7" s="21">
        <v>1.2644749101557302</v>
      </c>
      <c r="D7" s="22"/>
      <c r="E7" s="21">
        <v>0.72498330630544694</v>
      </c>
      <c r="F7" s="21"/>
      <c r="J7" s="22"/>
      <c r="K7" s="22"/>
    </row>
    <row r="8" spans="1:11">
      <c r="A8" s="18">
        <v>2015</v>
      </c>
      <c r="B8" s="21">
        <v>6.2204528489674047</v>
      </c>
      <c r="C8" s="21">
        <v>4.738453347530946</v>
      </c>
      <c r="D8" s="22"/>
      <c r="E8" s="21">
        <v>1.5167413908232377</v>
      </c>
      <c r="F8" s="21"/>
      <c r="J8" s="22"/>
      <c r="K8" s="22"/>
    </row>
    <row r="9" spans="1:11">
      <c r="A9" s="18">
        <v>2016</v>
      </c>
      <c r="B9" s="21">
        <v>5.610848469768599</v>
      </c>
      <c r="C9" s="21">
        <v>7.2940236922667374</v>
      </c>
      <c r="D9" s="22"/>
      <c r="E9" s="21">
        <v>2.9762472574644665</v>
      </c>
      <c r="F9" s="21"/>
      <c r="J9" s="22"/>
      <c r="K9" s="22"/>
    </row>
    <row r="10" spans="1:11">
      <c r="A10" s="18">
        <v>2017</v>
      </c>
      <c r="B10" s="21">
        <v>6.2702164717591433</v>
      </c>
      <c r="C10" s="21">
        <v>12.085718088646347</v>
      </c>
      <c r="D10" s="22"/>
      <c r="E10" s="21">
        <v>21.329772011828673</v>
      </c>
      <c r="F10" s="21"/>
      <c r="J10" s="22"/>
      <c r="K10" s="22"/>
    </row>
    <row r="11" spans="1:11">
      <c r="A11" s="18">
        <v>2018</v>
      </c>
      <c r="B11" s="21">
        <v>8.5344613087832801</v>
      </c>
      <c r="C11" s="21">
        <v>15.493145214960736</v>
      </c>
      <c r="D11" s="22"/>
      <c r="E11" s="21">
        <v>38.91061718973576</v>
      </c>
      <c r="F11" s="21">
        <v>10.753334134326565</v>
      </c>
      <c r="J11" s="22"/>
      <c r="K11" s="22"/>
    </row>
    <row r="12" spans="1:11">
      <c r="A12" s="18">
        <v>2019</v>
      </c>
      <c r="B12" s="21">
        <v>8.5220204030853459</v>
      </c>
      <c r="C12" s="21">
        <v>12.072407826434182</v>
      </c>
      <c r="D12" s="22"/>
      <c r="E12" s="21">
        <v>8.0320518935419258</v>
      </c>
      <c r="F12" s="21">
        <v>11.630421722936441</v>
      </c>
      <c r="J12" s="22"/>
      <c r="K12" s="22"/>
    </row>
    <row r="13" spans="1:11">
      <c r="A13" s="18">
        <v>2020</v>
      </c>
      <c r="B13" s="21">
        <v>5.2873849216222943</v>
      </c>
      <c r="C13" s="21">
        <v>8.838014108877946</v>
      </c>
      <c r="D13" s="22"/>
      <c r="E13" s="21">
        <v>5.3992177811695123</v>
      </c>
      <c r="F13" s="21">
        <v>8.4104289318755256</v>
      </c>
      <c r="J13" s="22"/>
      <c r="K13" s="22"/>
    </row>
    <row r="14" spans="1:11">
      <c r="A14" s="18">
        <v>2021</v>
      </c>
      <c r="B14" s="21">
        <v>6.4070664344364276</v>
      </c>
      <c r="C14" s="21">
        <v>8.6649807001197932</v>
      </c>
      <c r="D14" s="22"/>
      <c r="E14" s="21">
        <v>6.2100543737479734</v>
      </c>
      <c r="F14" s="21">
        <v>11.714526012255197</v>
      </c>
      <c r="J14" s="22"/>
      <c r="K14" s="22"/>
    </row>
    <row r="15" spans="1:11">
      <c r="A15" s="18">
        <v>2022</v>
      </c>
      <c r="B15" s="21">
        <v>6.4692709629261005</v>
      </c>
      <c r="C15" s="21">
        <v>13.709570078530547</v>
      </c>
      <c r="D15" s="22"/>
      <c r="E15" s="21">
        <v>6.5248497567490222</v>
      </c>
      <c r="F15" s="21">
        <v>23.188754055028234</v>
      </c>
      <c r="J15" s="22"/>
      <c r="K15" s="22"/>
    </row>
    <row r="16" spans="1:11">
      <c r="A16" s="18">
        <v>2023</v>
      </c>
      <c r="B16" s="21">
        <v>6.3573028116446881</v>
      </c>
      <c r="C16" s="21">
        <v>15.83921203247704</v>
      </c>
      <c r="D16" s="22"/>
      <c r="E16" s="21">
        <v>6.5916245349613654</v>
      </c>
      <c r="F16" s="21">
        <v>34.302535143578041</v>
      </c>
      <c r="J16" s="22"/>
      <c r="K16" s="22"/>
    </row>
    <row r="17" spans="1:11">
      <c r="A17" s="137" t="s">
        <v>24</v>
      </c>
      <c r="B17" s="260">
        <v>100</v>
      </c>
      <c r="C17" s="260">
        <v>100</v>
      </c>
      <c r="D17" s="258"/>
      <c r="E17" s="260">
        <v>100</v>
      </c>
      <c r="F17" s="260">
        <v>100</v>
      </c>
      <c r="J17" s="92"/>
      <c r="K17" s="92"/>
    </row>
    <row r="18" spans="1:11">
      <c r="B18" s="21"/>
      <c r="C18" s="21"/>
      <c r="D18" s="92"/>
      <c r="E18" s="92"/>
      <c r="H18" s="21"/>
      <c r="I18" s="21"/>
      <c r="J18" s="92"/>
      <c r="K18" s="92"/>
    </row>
    <row r="19" spans="1:11" ht="14">
      <c r="A19" s="109" t="s">
        <v>309</v>
      </c>
      <c r="B19" s="21"/>
      <c r="C19" s="21"/>
      <c r="D19" s="92"/>
      <c r="E19" s="92"/>
      <c r="H19" s="21"/>
      <c r="I19" s="21"/>
      <c r="J19" s="92"/>
      <c r="K19" s="92"/>
    </row>
    <row r="20" spans="1:11">
      <c r="I20" s="26"/>
      <c r="J20" s="93"/>
    </row>
    <row r="39" spans="1:1">
      <c r="A39" s="113" t="s">
        <v>240</v>
      </c>
    </row>
  </sheetData>
  <mergeCells count="2">
    <mergeCell ref="E2:F2"/>
    <mergeCell ref="B2:C2"/>
  </mergeCells>
  <pageMargins left="0.05" right="0.05" top="0.5" bottom="0.5" header="0" footer="0"/>
  <pageSetup paperSize="9" orientation="portrait" horizontalDpi="300" verticalDpi="30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C4247-F7A9-42DF-829C-38EB2315374A}">
  <dimension ref="A1:F19"/>
  <sheetViews>
    <sheetView workbookViewId="0">
      <selection activeCell="F1" sqref="F1"/>
    </sheetView>
  </sheetViews>
  <sheetFormatPr defaultColWidth="9.1796875" defaultRowHeight="12"/>
  <cols>
    <col min="1" max="3" width="9.1796875" style="90"/>
    <col min="4" max="4" width="10.90625" style="90" customWidth="1"/>
    <col min="5" max="5" width="5.36328125" style="90" customWidth="1"/>
    <col min="6" max="16384" width="9.1796875" style="90"/>
  </cols>
  <sheetData>
    <row r="1" spans="1:6" ht="14">
      <c r="A1" s="21"/>
      <c r="B1" s="21"/>
      <c r="C1" s="21"/>
      <c r="D1" s="21"/>
      <c r="E1" s="21"/>
      <c r="F1" s="109" t="s">
        <v>323</v>
      </c>
    </row>
    <row r="2" spans="1:6">
      <c r="A2" s="262"/>
      <c r="B2" s="262"/>
      <c r="C2" s="262"/>
      <c r="D2" s="262"/>
      <c r="E2" s="24"/>
      <c r="F2" s="24"/>
    </row>
    <row r="3" spans="1:6" ht="36">
      <c r="A3" s="91"/>
      <c r="B3" s="91"/>
      <c r="C3" s="261" t="s">
        <v>179</v>
      </c>
      <c r="D3" s="261" t="s">
        <v>180</v>
      </c>
    </row>
    <row r="4" spans="1:6">
      <c r="A4" s="287" t="s">
        <v>181</v>
      </c>
      <c r="B4" s="263" t="s">
        <v>92</v>
      </c>
      <c r="C4" s="264">
        <v>1.3698630136986301</v>
      </c>
      <c r="D4" s="264">
        <v>1.5462753950338601</v>
      </c>
    </row>
    <row r="5" spans="1:6">
      <c r="A5" s="287"/>
      <c r="B5" s="263" t="s">
        <v>183</v>
      </c>
      <c r="C5" s="264">
        <v>2.0431721112778485</v>
      </c>
      <c r="D5" s="264">
        <v>2.479304025446043</v>
      </c>
    </row>
    <row r="6" spans="1:6">
      <c r="A6" s="287"/>
      <c r="B6" s="263" t="s">
        <v>94</v>
      </c>
      <c r="C6" s="264">
        <v>0.87276694395199783</v>
      </c>
      <c r="D6" s="264">
        <v>1.1995766200164648</v>
      </c>
    </row>
    <row r="7" spans="1:6">
      <c r="A7" s="287"/>
      <c r="B7" s="263" t="s">
        <v>184</v>
      </c>
      <c r="C7" s="264">
        <v>0.99055918663761811</v>
      </c>
      <c r="D7" s="264">
        <v>1.7304406134411976</v>
      </c>
    </row>
    <row r="8" spans="1:6">
      <c r="A8" s="287"/>
      <c r="B8" s="263" t="s">
        <v>96</v>
      </c>
      <c r="C8" s="264">
        <v>2.1516754850088184</v>
      </c>
      <c r="D8" s="264">
        <v>2.1402214022140225</v>
      </c>
    </row>
    <row r="9" spans="1:6">
      <c r="A9" s="287" t="s">
        <v>182</v>
      </c>
      <c r="B9" s="263" t="s">
        <v>92</v>
      </c>
      <c r="C9" s="264">
        <v>5.5260439722591119</v>
      </c>
      <c r="D9" s="264">
        <v>4.1286605856937104</v>
      </c>
    </row>
    <row r="10" spans="1:6">
      <c r="A10" s="287"/>
      <c r="B10" s="263" t="s">
        <v>183</v>
      </c>
      <c r="C10" s="264">
        <v>3.5810550635348477</v>
      </c>
      <c r="D10" s="264">
        <v>4.5443243480422986</v>
      </c>
    </row>
    <row r="11" spans="1:6">
      <c r="A11" s="287"/>
      <c r="B11" s="263" t="s">
        <v>94</v>
      </c>
      <c r="C11" s="264">
        <v>3.3785110980161068</v>
      </c>
      <c r="D11" s="264">
        <v>4.466915374042804</v>
      </c>
    </row>
    <row r="12" spans="1:6">
      <c r="A12" s="287"/>
      <c r="B12" s="263" t="s">
        <v>184</v>
      </c>
      <c r="C12" s="264">
        <v>5.9373991610196839</v>
      </c>
      <c r="D12" s="264">
        <v>7.8517110266159689</v>
      </c>
    </row>
    <row r="13" spans="1:6">
      <c r="A13" s="287"/>
      <c r="B13" s="263" t="s">
        <v>96</v>
      </c>
      <c r="C13" s="264">
        <v>5.9103385178408052</v>
      </c>
      <c r="D13" s="264">
        <v>6.8696711327649211</v>
      </c>
    </row>
    <row r="14" spans="1:6">
      <c r="A14" s="287" t="s">
        <v>24</v>
      </c>
      <c r="B14" s="263" t="s">
        <v>92</v>
      </c>
      <c r="C14" s="264">
        <v>2.4871576191515103</v>
      </c>
      <c r="D14" s="264">
        <v>2.3721787194841086</v>
      </c>
    </row>
    <row r="15" spans="1:6">
      <c r="A15" s="287"/>
      <c r="B15" s="263" t="s">
        <v>183</v>
      </c>
      <c r="C15" s="264">
        <v>3.0315528975046404</v>
      </c>
      <c r="D15" s="264">
        <v>3.6980767238700323</v>
      </c>
    </row>
    <row r="16" spans="1:6">
      <c r="A16" s="287"/>
      <c r="B16" s="263" t="s">
        <v>94</v>
      </c>
      <c r="C16" s="264">
        <v>2.329431915500999</v>
      </c>
      <c r="D16" s="264">
        <v>2.9803627802450641</v>
      </c>
    </row>
    <row r="17" spans="1:6">
      <c r="A17" s="287"/>
      <c r="B17" s="263" t="s">
        <v>184</v>
      </c>
      <c r="C17" s="264">
        <v>1.3991045730732332</v>
      </c>
      <c r="D17" s="264">
        <v>2.8651477507004279</v>
      </c>
    </row>
    <row r="18" spans="1:6">
      <c r="A18" s="288"/>
      <c r="B18" s="265" t="s">
        <v>96</v>
      </c>
      <c r="C18" s="266">
        <v>3.9964077233947015</v>
      </c>
      <c r="D18" s="266">
        <v>4.5165238678090569</v>
      </c>
    </row>
    <row r="19" spans="1:6">
      <c r="F19" s="108" t="s">
        <v>240</v>
      </c>
    </row>
  </sheetData>
  <mergeCells count="3">
    <mergeCell ref="A4:A8"/>
    <mergeCell ref="A9:A13"/>
    <mergeCell ref="A14:A18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A011-3083-4164-AB47-064042C84554}">
  <dimension ref="A1:E37"/>
  <sheetViews>
    <sheetView tabSelected="1" topLeftCell="A16" workbookViewId="0">
      <selection activeCell="L31" sqref="L31"/>
    </sheetView>
  </sheetViews>
  <sheetFormatPr defaultRowHeight="12"/>
  <cols>
    <col min="1" max="1" width="8.7265625" style="99"/>
    <col min="2" max="2" width="10.26953125" style="99" customWidth="1"/>
    <col min="3" max="3" width="8.7265625" style="99"/>
    <col min="4" max="4" width="10.90625" style="99" customWidth="1"/>
    <col min="5" max="16384" width="8.7265625" style="99"/>
  </cols>
  <sheetData>
    <row r="1" spans="1:5" ht="14">
      <c r="E1" s="109" t="s">
        <v>326</v>
      </c>
    </row>
    <row r="2" spans="1:5">
      <c r="A2" s="269"/>
      <c r="B2" s="269"/>
      <c r="C2" s="269"/>
      <c r="D2" s="269"/>
    </row>
    <row r="3" spans="1:5" ht="28.5" customHeight="1">
      <c r="C3" s="289" t="s">
        <v>179</v>
      </c>
      <c r="D3" s="289"/>
    </row>
    <row r="4" spans="1:5">
      <c r="A4" s="269"/>
      <c r="B4" s="269"/>
      <c r="C4" s="269" t="s">
        <v>190</v>
      </c>
      <c r="D4" s="269" t="s">
        <v>191</v>
      </c>
    </row>
    <row r="5" spans="1:5" ht="14.5">
      <c r="A5" s="290" t="s">
        <v>167</v>
      </c>
      <c r="B5" s="267" t="s">
        <v>8</v>
      </c>
      <c r="C5" s="102">
        <v>2.5384500522622067</v>
      </c>
      <c r="D5" s="102">
        <v>1.1945647304763327</v>
      </c>
    </row>
    <row r="6" spans="1:5" ht="14.5">
      <c r="A6" s="290"/>
      <c r="B6" s="267" t="s">
        <v>13</v>
      </c>
      <c r="C6" s="102">
        <v>0.14162762828194791</v>
      </c>
      <c r="D6" s="102">
        <v>3.2683298834295674E-2</v>
      </c>
    </row>
    <row r="7" spans="1:5" ht="14.5">
      <c r="A7" s="290"/>
      <c r="B7" s="267" t="s">
        <v>16</v>
      </c>
      <c r="C7" s="102">
        <v>0.76741440377804016</v>
      </c>
      <c r="D7" s="102">
        <v>7.8709169618260522E-2</v>
      </c>
    </row>
    <row r="8" spans="1:5" ht="14.5">
      <c r="A8" s="290"/>
      <c r="B8" s="267" t="s">
        <v>11</v>
      </c>
      <c r="C8" s="102">
        <v>0.84688346883468824</v>
      </c>
      <c r="D8" s="102">
        <v>0.18066847335140018</v>
      </c>
    </row>
    <row r="9" spans="1:5" ht="14.5">
      <c r="A9" s="290"/>
      <c r="B9" s="267" t="s">
        <v>9</v>
      </c>
      <c r="C9" s="102">
        <v>0.45425048669695006</v>
      </c>
      <c r="D9" s="102">
        <v>0.2757949383517197</v>
      </c>
    </row>
    <row r="10" spans="1:5" ht="14.5">
      <c r="A10" s="290"/>
      <c r="B10" s="267" t="s">
        <v>7</v>
      </c>
      <c r="C10" s="102">
        <v>2.8989361702127661</v>
      </c>
      <c r="D10" s="102">
        <v>1.4095744680851063</v>
      </c>
    </row>
    <row r="11" spans="1:5" ht="14.5">
      <c r="A11" s="290"/>
      <c r="B11" s="267" t="s">
        <v>14</v>
      </c>
      <c r="C11" s="102">
        <v>4.8972296693476318</v>
      </c>
      <c r="D11" s="102">
        <v>0.1966041108132261</v>
      </c>
    </row>
    <row r="12" spans="1:5" ht="14.5">
      <c r="A12" s="290" t="s">
        <v>168</v>
      </c>
      <c r="B12" s="267" t="s">
        <v>8</v>
      </c>
      <c r="C12" s="102">
        <v>2.2675736961451247</v>
      </c>
      <c r="D12" s="102">
        <v>3.4536891679748818</v>
      </c>
    </row>
    <row r="13" spans="1:5" ht="14.5">
      <c r="A13" s="290"/>
      <c r="B13" s="267" t="s">
        <v>13</v>
      </c>
      <c r="C13" s="102">
        <v>0.27409776153494747</v>
      </c>
      <c r="D13" s="102">
        <v>1.4864864864864866</v>
      </c>
    </row>
    <row r="14" spans="1:5" ht="14.5">
      <c r="A14" s="290"/>
      <c r="B14" s="267" t="s">
        <v>16</v>
      </c>
      <c r="C14" s="102">
        <v>1.6220735785953178</v>
      </c>
      <c r="D14" s="102">
        <v>0.30045067601402103</v>
      </c>
    </row>
    <row r="15" spans="1:5" ht="14.5">
      <c r="A15" s="290"/>
      <c r="B15" s="267" t="s">
        <v>11</v>
      </c>
      <c r="C15" s="102">
        <v>0.15186028853454822</v>
      </c>
      <c r="D15" s="102">
        <v>2.3791821561338291</v>
      </c>
    </row>
    <row r="16" spans="1:5" ht="14.5">
      <c r="A16" s="290"/>
      <c r="B16" s="267" t="s">
        <v>9</v>
      </c>
      <c r="C16" s="102">
        <v>0.11869436201780414</v>
      </c>
      <c r="D16" s="102">
        <v>0.76605774896876844</v>
      </c>
    </row>
    <row r="17" spans="1:5" ht="14.5">
      <c r="A17" s="290"/>
      <c r="B17" s="267" t="s">
        <v>7</v>
      </c>
      <c r="C17" s="102">
        <v>4.5251396648044695</v>
      </c>
      <c r="D17" s="102">
        <v>3.4625788999098286</v>
      </c>
    </row>
    <row r="18" spans="1:5" ht="14.5">
      <c r="A18" s="291"/>
      <c r="B18" s="271" t="s">
        <v>14</v>
      </c>
      <c r="C18" s="273">
        <v>10.449172576832151</v>
      </c>
      <c r="D18" s="273">
        <v>0.98499061913696062</v>
      </c>
    </row>
    <row r="20" spans="1:5">
      <c r="A20" s="269"/>
      <c r="B20" s="269"/>
      <c r="C20" s="269"/>
      <c r="D20" s="269"/>
    </row>
    <row r="21" spans="1:5" ht="36" customHeight="1">
      <c r="C21" s="292" t="s">
        <v>180</v>
      </c>
      <c r="D21" s="292"/>
    </row>
    <row r="22" spans="1:5">
      <c r="A22" s="269"/>
      <c r="B22" s="269"/>
      <c r="C22" s="269" t="s">
        <v>190</v>
      </c>
      <c r="D22" s="269" t="s">
        <v>191</v>
      </c>
    </row>
    <row r="23" spans="1:5" ht="14.5">
      <c r="A23" s="290" t="s">
        <v>167</v>
      </c>
      <c r="B23" s="267" t="s">
        <v>7</v>
      </c>
      <c r="C23" s="268">
        <v>3.9113069825092959</v>
      </c>
      <c r="D23" s="268">
        <v>0.72992700729927007</v>
      </c>
    </row>
    <row r="24" spans="1:5" ht="14.5">
      <c r="A24" s="290"/>
      <c r="B24" s="267" t="s">
        <v>8</v>
      </c>
      <c r="C24" s="268">
        <v>6.0262637164957731</v>
      </c>
      <c r="D24" s="268">
        <v>0.73754272351142292</v>
      </c>
    </row>
    <row r="25" spans="1:5" ht="14.5">
      <c r="A25" s="290"/>
      <c r="B25" s="267" t="s">
        <v>14</v>
      </c>
      <c r="C25" s="268">
        <v>4.5584862385321099</v>
      </c>
      <c r="D25" s="268">
        <v>0.11467889908256881</v>
      </c>
    </row>
    <row r="26" spans="1:5" ht="14.5">
      <c r="A26" s="290"/>
      <c r="B26" s="267" t="s">
        <v>9</v>
      </c>
      <c r="C26" s="268">
        <v>0.70866141732283461</v>
      </c>
      <c r="D26" s="268">
        <v>0.21653543307086615</v>
      </c>
      <c r="E26" s="108" t="s">
        <v>240</v>
      </c>
    </row>
    <row r="27" spans="1:5" ht="14.5">
      <c r="A27" s="290"/>
      <c r="B27" s="267" t="s">
        <v>13</v>
      </c>
      <c r="C27" s="268">
        <v>0.29634019854793303</v>
      </c>
      <c r="D27" s="268">
        <v>5.9268039709586599E-2</v>
      </c>
    </row>
    <row r="28" spans="1:5" ht="14.5">
      <c r="A28" s="290"/>
      <c r="B28" s="267" t="s">
        <v>11</v>
      </c>
      <c r="C28" s="268">
        <v>1.5163823449769833</v>
      </c>
      <c r="D28" s="268">
        <v>0.16246953696181965</v>
      </c>
    </row>
    <row r="29" spans="1:5" ht="14.5">
      <c r="A29" s="290"/>
      <c r="B29" s="267" t="s">
        <v>16</v>
      </c>
      <c r="C29" s="268">
        <v>1.10803324099723</v>
      </c>
      <c r="D29" s="268">
        <v>7.9145231499802141E-2</v>
      </c>
    </row>
    <row r="30" spans="1:5" ht="14.5">
      <c r="A30" s="290" t="s">
        <v>192</v>
      </c>
      <c r="B30" s="267" t="s">
        <v>7</v>
      </c>
      <c r="C30" s="270">
        <v>4.6862023964883139</v>
      </c>
      <c r="D30" s="270">
        <v>2.0643806857942617</v>
      </c>
    </row>
    <row r="31" spans="1:5" ht="14.5">
      <c r="A31" s="290"/>
      <c r="B31" s="267" t="s">
        <v>8</v>
      </c>
      <c r="C31" s="270">
        <v>3.5424250910109216</v>
      </c>
      <c r="D31" s="270">
        <v>1.6461474616129477</v>
      </c>
    </row>
    <row r="32" spans="1:5" ht="14.5">
      <c r="A32" s="290"/>
      <c r="B32" s="267" t="s">
        <v>14</v>
      </c>
      <c r="C32" s="270">
        <v>12.218483044266113</v>
      </c>
      <c r="D32" s="270">
        <v>0.33600413543551305</v>
      </c>
    </row>
    <row r="33" spans="1:4" ht="14.5">
      <c r="A33" s="290"/>
      <c r="B33" s="267" t="s">
        <v>9</v>
      </c>
      <c r="C33" s="270">
        <v>0.46257359125315389</v>
      </c>
      <c r="D33" s="270">
        <v>0.48228140071293768</v>
      </c>
    </row>
    <row r="34" spans="1:4" ht="14.5">
      <c r="A34" s="290"/>
      <c r="B34" s="267" t="s">
        <v>13</v>
      </c>
      <c r="C34" s="270">
        <v>0.1993620414673046</v>
      </c>
      <c r="D34" s="270">
        <v>1.0301109350237718</v>
      </c>
    </row>
    <row r="35" spans="1:4" ht="14.5">
      <c r="A35" s="290"/>
      <c r="B35" s="267" t="s">
        <v>11</v>
      </c>
      <c r="C35" s="270">
        <v>0.53821313240043056</v>
      </c>
      <c r="D35" s="270">
        <v>0.42964554242749731</v>
      </c>
    </row>
    <row r="36" spans="1:4" ht="14.5">
      <c r="A36" s="291"/>
      <c r="B36" s="271" t="s">
        <v>16</v>
      </c>
      <c r="C36" s="272">
        <v>2.841835546238062</v>
      </c>
      <c r="D36" s="272">
        <v>0.18621973929236499</v>
      </c>
    </row>
    <row r="37" spans="1:4" ht="14.5">
      <c r="C37" s="100"/>
      <c r="D37" s="100"/>
    </row>
  </sheetData>
  <mergeCells count="6">
    <mergeCell ref="C3:D3"/>
    <mergeCell ref="A5:A11"/>
    <mergeCell ref="A12:A18"/>
    <mergeCell ref="A23:A29"/>
    <mergeCell ref="A30:A36"/>
    <mergeCell ref="C21:D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37</vt:i4>
      </vt:variant>
      <vt:variant>
        <vt:lpstr>Intervalli denominati</vt:lpstr>
      </vt:variant>
      <vt:variant>
        <vt:i4>4</vt:i4>
      </vt:variant>
    </vt:vector>
  </HeadingPairs>
  <TitlesOfParts>
    <vt:vector size="41" baseType="lpstr">
      <vt:lpstr>INDICE</vt:lpstr>
      <vt:lpstr>1_fig1</vt:lpstr>
      <vt:lpstr>1_fig2</vt:lpstr>
      <vt:lpstr>1_fig3</vt:lpstr>
      <vt:lpstr>1_fig4</vt:lpstr>
      <vt:lpstr>2_fig5</vt:lpstr>
      <vt:lpstr>2_fig6</vt:lpstr>
      <vt:lpstr>2_fig7</vt:lpstr>
      <vt:lpstr>2_fig8</vt:lpstr>
      <vt:lpstr>3_fig9</vt:lpstr>
      <vt:lpstr>3_fig10</vt:lpstr>
      <vt:lpstr>4_fig11</vt:lpstr>
      <vt:lpstr>4_fig12</vt:lpstr>
      <vt:lpstr>4_fig13</vt:lpstr>
      <vt:lpstr>4_fig14</vt:lpstr>
      <vt:lpstr>5_fig15</vt:lpstr>
      <vt:lpstr>5_fig16</vt:lpstr>
      <vt:lpstr>5_fig17</vt:lpstr>
      <vt:lpstr>5_fig18</vt:lpstr>
      <vt:lpstr>5_fig19</vt:lpstr>
      <vt:lpstr>5_fig20</vt:lpstr>
      <vt:lpstr>5_fig21</vt:lpstr>
      <vt:lpstr>5_fig22</vt:lpstr>
      <vt:lpstr>5_fig23</vt:lpstr>
      <vt:lpstr>5_fig24</vt:lpstr>
      <vt:lpstr>5_fig25</vt:lpstr>
      <vt:lpstr>6_fig26</vt:lpstr>
      <vt:lpstr>6_fig27</vt:lpstr>
      <vt:lpstr>6_fig28</vt:lpstr>
      <vt:lpstr>6_fig29</vt:lpstr>
      <vt:lpstr>6_fig30</vt:lpstr>
      <vt:lpstr>6_fig31</vt:lpstr>
      <vt:lpstr>7_fig32</vt:lpstr>
      <vt:lpstr>7_fig33</vt:lpstr>
      <vt:lpstr>7_fig34</vt:lpstr>
      <vt:lpstr>7_fig35</vt:lpstr>
      <vt:lpstr>7_fig36</vt:lpstr>
      <vt:lpstr>'4_fig11'!DIFF_TOT_2020</vt:lpstr>
      <vt:lpstr>'4_fig12'!DIFF_TOT_2020</vt:lpstr>
      <vt:lpstr>'4_fig13'!DIFF_TOT_2020</vt:lpstr>
      <vt:lpstr>'4_fig14'!DIFF_TOT_2020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Revisore1</dc:creator>
  <cp:lastModifiedBy>Antonella Guarneri</cp:lastModifiedBy>
  <dcterms:created xsi:type="dcterms:W3CDTF">2025-10-18T13:43:22Z</dcterms:created>
  <dcterms:modified xsi:type="dcterms:W3CDTF">2026-05-11T07:34:28Z</dcterms:modified>
</cp:coreProperties>
</file>